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735" activeTab="0"/>
  </bookViews>
  <sheets>
    <sheet name="Proposed 2-20-04 Rev 2" sheetId="1" r:id="rId1"/>
  </sheets>
  <definedNames>
    <definedName name="_xlnm.Print_Area" localSheetId="0">'Proposed 2-20-04 Rev 2'!$A$1:$N$282</definedName>
    <definedName name="_xlnm.Print_Titles" localSheetId="0">'Proposed 2-20-04 Rev 2'!$1:$1</definedName>
  </definedNames>
  <calcPr fullCalcOnLoad="1"/>
</workbook>
</file>

<file path=xl/comments1.xml><?xml version="1.0" encoding="utf-8"?>
<comments xmlns="http://schemas.openxmlformats.org/spreadsheetml/2006/main">
  <authors>
    <author> </author>
    <author>Randy</author>
  </authors>
  <commentList>
    <comment ref="E120" authorId="0">
      <text>
        <r>
          <rPr>
            <sz val="8"/>
            <rFont val="Arial Narrow"/>
            <family val="2"/>
          </rPr>
          <t>Project rescoped; utilities portion rescheduled due to budgetary considerations.  Propose increase of $40k based on revised estimate.</t>
        </r>
      </text>
    </comment>
    <comment ref="H168" authorId="0">
      <text>
        <r>
          <rPr>
            <sz val="8"/>
            <rFont val="Arial Narrow"/>
            <family val="2"/>
          </rPr>
          <t>Shown project for tracking purposes</t>
        </r>
      </text>
    </comment>
    <comment ref="E176" authorId="1">
      <text>
        <r>
          <rPr>
            <sz val="8"/>
            <rFont val="Arial Narrow"/>
            <family val="2"/>
          </rPr>
          <t>Propose adding project; street surface and subgrade in poor condition and failing rapidly.  Current construction estimate is $220k.</t>
        </r>
      </text>
    </comment>
    <comment ref="F231" authorId="1">
      <text>
        <r>
          <rPr>
            <sz val="8"/>
            <rFont val="Arial Narrow"/>
            <family val="2"/>
          </rPr>
          <t>Project is downstream continuation of drainage improvements constructed by SDDOT on the Mt. View reconstruction project.</t>
        </r>
      </text>
    </comment>
    <comment ref="E128" authorId="1">
      <text>
        <r>
          <rPr>
            <sz val="8"/>
            <rFont val="Arial Narrow"/>
            <family val="2"/>
          </rPr>
          <t>Propose to increase current $944k budget by $150k for ROW acquisition and $60k for design in 2004. Based on current status of land acquisition, construction schedule is uncertain.</t>
        </r>
      </text>
    </comment>
    <comment ref="E130" authorId="0">
      <text>
        <r>
          <rPr>
            <sz val="8"/>
            <rFont val="Arial Narrow"/>
            <family val="2"/>
          </rPr>
          <t>Propose to move $225k project to Long Range Plan per recommendations of  Jan 04 inspection report.</t>
        </r>
      </text>
    </comment>
    <comment ref="E149" authorId="1">
      <text>
        <r>
          <rPr>
            <sz val="8"/>
            <rFont val="Arial Narrow"/>
            <family val="2"/>
          </rPr>
          <t>Propose to include funding on utility project for full width resurfacing of street.  Project urgently needed to replace failing watermain.</t>
        </r>
      </text>
    </comment>
    <comment ref="E165" authorId="0">
      <text>
        <r>
          <rPr>
            <sz val="8"/>
            <rFont val="Arial Narrow"/>
            <family val="2"/>
          </rPr>
          <t>Project funding of $150k combined with #50310 for net reduction of $25k for the two projects.</t>
        </r>
      </text>
    </comment>
    <comment ref="E212" authorId="1">
      <text>
        <r>
          <rPr>
            <sz val="8"/>
            <rFont val="Arial Narrow"/>
            <family val="2"/>
          </rPr>
          <t>Reduce design estimate from $70k and move up from 2005 to coordinate with Creek Dr bridge replacement, #50309.  Defer $20k land acquisition until 2005.</t>
        </r>
      </text>
    </comment>
    <comment ref="E271" authorId="1">
      <text>
        <r>
          <rPr>
            <sz val="8"/>
            <rFont val="Arial Narrow"/>
            <family val="2"/>
          </rPr>
          <t>Eng Est based on final plans is $22k; request increase in funding from $12k.  Project rescheduled from 2003.</t>
        </r>
      </text>
    </comment>
    <comment ref="E118" authorId="0">
      <text>
        <r>
          <rPr>
            <sz val="8"/>
            <rFont val="Arial Narrow"/>
            <family val="2"/>
          </rPr>
          <t>Deferred $20k design until 2005 due to enterprise funds budgetary considerations.</t>
        </r>
      </text>
    </comment>
    <comment ref="E125" authorId="0">
      <text>
        <r>
          <rPr>
            <sz val="8"/>
            <rFont val="Arial Narrow"/>
            <family val="2"/>
          </rPr>
          <t>Propose to add funding for design.</t>
        </r>
      </text>
    </comment>
    <comment ref="E126" authorId="0">
      <text>
        <r>
          <rPr>
            <sz val="8"/>
            <rFont val="Arial Narrow"/>
            <family val="2"/>
          </rPr>
          <t>Propose to add funding for design.</t>
        </r>
      </text>
    </comment>
    <comment ref="E116" authorId="0">
      <text>
        <r>
          <rPr>
            <sz val="8"/>
            <rFont val="Arial Narrow"/>
            <family val="2"/>
          </rPr>
          <t>Propose to move project up from 2005 as result of delays on other street projects.</t>
        </r>
      </text>
    </comment>
    <comment ref="E134" authorId="0">
      <text>
        <r>
          <rPr>
            <sz val="8"/>
            <rFont val="Arial Narrow"/>
            <family val="2"/>
          </rPr>
          <t>Propose to reschedule project to follow Meade St reconstruction in order to construct drainage improvements starting at downstream end of 3-phase project.  Cost estimate needs to be revised.</t>
        </r>
      </text>
    </comment>
    <comment ref="E136" authorId="0">
      <text>
        <r>
          <rPr>
            <sz val="8"/>
            <rFont val="Arial Narrow"/>
            <family val="2"/>
          </rPr>
          <t>Propose to defer project until 2005 due to enterprise funds budgetary considerations.</t>
        </r>
      </text>
    </comment>
    <comment ref="E142" authorId="0">
      <text>
        <r>
          <rPr>
            <sz val="8"/>
            <rFont val="Arial Narrow"/>
            <family val="2"/>
          </rPr>
          <t>Propose increase in funding for land acquisition cost from $45k to $90k.</t>
        </r>
      </text>
    </comment>
    <comment ref="E148" authorId="0">
      <text>
        <r>
          <rPr>
            <sz val="8"/>
            <rFont val="Arial Narrow"/>
            <family val="2"/>
          </rPr>
          <t>Propose to defer project due to enterprise funds budgetary considerations.</t>
        </r>
      </text>
    </comment>
    <comment ref="E146" authorId="0">
      <text>
        <r>
          <rPr>
            <sz val="8"/>
            <rFont val="Arial Narrow"/>
            <family val="2"/>
          </rPr>
          <t xml:space="preserve">Propose to add project as first phase of 3-phase project of which Elm St Reconsts, #50145 &amp; #50130 are 2nd &amp; 3rd phases, respectively. </t>
        </r>
      </text>
    </comment>
    <comment ref="E144" authorId="0">
      <text>
        <r>
          <rPr>
            <sz val="8"/>
            <rFont val="Arial Narrow"/>
            <family val="2"/>
          </rPr>
          <t>Proposed increase in design estimate from $16k.</t>
        </r>
      </text>
    </comment>
    <comment ref="E159" authorId="0">
      <text>
        <r>
          <rPr>
            <sz val="8"/>
            <rFont val="Arial Narrow"/>
            <family val="2"/>
          </rPr>
          <t>Deferred $6k design due to enterprise funds budgetary considerations.</t>
        </r>
      </text>
    </comment>
    <comment ref="E173" authorId="0">
      <text>
        <r>
          <rPr>
            <sz val="8"/>
            <rFont val="Arial Narrow"/>
            <family val="2"/>
          </rPr>
          <t>Propose rescheduling project due to enterprise funds budget constraints.</t>
        </r>
      </text>
    </comment>
    <comment ref="E186" authorId="0">
      <text>
        <r>
          <rPr>
            <sz val="8"/>
            <rFont val="Arial Narrow"/>
            <family val="2"/>
          </rPr>
          <t>Land acquisition costs are not expected to be incurred in 2004.</t>
        </r>
      </text>
    </comment>
    <comment ref="E124" authorId="0">
      <text>
        <r>
          <rPr>
            <sz val="8"/>
            <rFont val="Arial Narrow"/>
            <family val="2"/>
          </rPr>
          <t>Deferred $20k design until 2005 due to enterprise funds budgetary considerations.</t>
        </r>
      </text>
    </comment>
    <comment ref="E198" authorId="0">
      <text>
        <r>
          <rPr>
            <sz val="8"/>
            <rFont val="Arial Narrow"/>
            <family val="2"/>
          </rPr>
          <t>Deferred $2k design until 2005 due to enterprise funds budgetary considerations.</t>
        </r>
      </text>
    </comment>
    <comment ref="E205" authorId="0">
      <text>
        <r>
          <rPr>
            <sz val="8"/>
            <rFont val="Arial Narrow"/>
            <family val="2"/>
          </rPr>
          <t>Propose to defer project until 2005 due to enterprise funds budgetary considerations.</t>
        </r>
      </text>
    </comment>
    <comment ref="E210" authorId="0">
      <text>
        <r>
          <rPr>
            <sz val="8"/>
            <rFont val="Arial Narrow"/>
            <family val="2"/>
          </rPr>
          <t>Combined $10k of design funds with #50408.</t>
        </r>
      </text>
    </comment>
    <comment ref="E211" authorId="0">
      <text>
        <r>
          <rPr>
            <sz val="8"/>
            <rFont val="Arial Narrow"/>
            <family val="2"/>
          </rPr>
          <t>Proposed to reschedule land acquisition for first phase of two-phase detention pond project.</t>
        </r>
      </text>
    </comment>
    <comment ref="E213" authorId="0">
      <text>
        <r>
          <rPr>
            <sz val="8"/>
            <rFont val="Arial Narrow"/>
            <family val="2"/>
          </rPr>
          <t>Propose to add project as first phase of 3-phase project of which Elm St Reconsts, #50145 &amp; #50130 are 2nd &amp; 3rd phases, respectively.  Cost include preliminary and final design.</t>
        </r>
      </text>
    </comment>
    <comment ref="E217" authorId="1">
      <text>
        <r>
          <rPr>
            <sz val="8"/>
            <rFont val="Arial Narrow"/>
            <family val="2"/>
          </rPr>
          <t>Propose to include funding on utility project for drainage improvements.  Project urgently needed to replace failing watermain.</t>
        </r>
      </text>
    </comment>
    <comment ref="E232" authorId="0">
      <text>
        <r>
          <rPr>
            <sz val="8"/>
            <rFont val="Arial Narrow"/>
            <family val="2"/>
          </rPr>
          <t>Propose adding joint project with Pennington County.</t>
        </r>
      </text>
    </comment>
    <comment ref="I265" authorId="0">
      <text>
        <r>
          <rPr>
            <sz val="8"/>
            <rFont val="Arial Narrow"/>
            <family val="2"/>
          </rPr>
          <t>Project reprioritized and rescheduled by DOT and DM&amp;E Railroad.</t>
        </r>
      </text>
    </comment>
    <comment ref="E270" authorId="0">
      <text>
        <r>
          <rPr>
            <sz val="8"/>
            <rFont val="Arial Narrow"/>
            <family val="2"/>
          </rPr>
          <t>Propose to add funding for miscellaneous street improvements made in conjunction with utility project.</t>
        </r>
      </text>
    </comment>
    <comment ref="I278" authorId="0">
      <text>
        <r>
          <rPr>
            <sz val="8"/>
            <rFont val="Arial Narrow"/>
            <family val="2"/>
          </rPr>
          <t>Proposed 2008 projects to be presented in separate document.</t>
        </r>
      </text>
    </comment>
    <comment ref="E119" authorId="0">
      <text>
        <r>
          <rPr>
            <sz val="8"/>
            <rFont val="Arial Narrow"/>
            <family val="2"/>
          </rPr>
          <t>Revised estimate from $150k.</t>
        </r>
      </text>
    </comment>
    <comment ref="E195" authorId="0">
      <text>
        <r>
          <rPr>
            <sz val="8"/>
            <rFont val="Arial Narrow"/>
            <family val="2"/>
          </rPr>
          <t>Revised cost in 2004 from $840k as result of making project a three phase project rather than two.</t>
        </r>
      </text>
    </comment>
  </commentList>
</comments>
</file>

<file path=xl/sharedStrings.xml><?xml version="1.0" encoding="utf-8"?>
<sst xmlns="http://schemas.openxmlformats.org/spreadsheetml/2006/main" count="614" uniqueCount="336">
  <si>
    <t>Fund / Project name</t>
  </si>
  <si>
    <t>CIP #</t>
  </si>
  <si>
    <t>Priority</t>
  </si>
  <si>
    <t>5 Yr Total</t>
  </si>
  <si>
    <t>Legend</t>
  </si>
  <si>
    <t>Rescheduled</t>
  </si>
  <si>
    <t>Revised Cost</t>
  </si>
  <si>
    <t>Added Cost</t>
  </si>
  <si>
    <t>2012 - Vision 2012 Program</t>
  </si>
  <si>
    <t>Fire Station #6, Hwy 16 South</t>
  </si>
  <si>
    <t>Roosevelt Park Indoor Pool Complex</t>
  </si>
  <si>
    <t>Ice Facility</t>
  </si>
  <si>
    <t>Dahl Fine Arts Center Expansion</t>
  </si>
  <si>
    <t>Meadowbrook Golf Club House</t>
  </si>
  <si>
    <t>Girls Softball</t>
  </si>
  <si>
    <t>Community Centers</t>
  </si>
  <si>
    <t>YFS/Girls Inc.</t>
  </si>
  <si>
    <t>Fifth Street Extension, Minnesota to Hwy 16B</t>
  </si>
  <si>
    <t>Catron Blvd Improvements</t>
  </si>
  <si>
    <t>Public Safety Building</t>
  </si>
  <si>
    <t>Sum Of 2001:</t>
  </si>
  <si>
    <t>Sum Of Total Of proj_source_amount:</t>
  </si>
  <si>
    <t>301 - STCM Streets</t>
  </si>
  <si>
    <t>Canyon Lake Dr. Watermain Reconstruction</t>
  </si>
  <si>
    <t>5th Street Panel Repairs</t>
  </si>
  <si>
    <t>Park Drive Panel Replacements</t>
  </si>
  <si>
    <t>Sheridan Lake Road Panel Replacements</t>
  </si>
  <si>
    <t>N. 39th Street Reconstruction</t>
  </si>
  <si>
    <t>Pavement Edge Milling, Various Locations</t>
  </si>
  <si>
    <t>PCC Pavement Maintenance, Various Locations</t>
  </si>
  <si>
    <t>Pavement Joint Sealing, Various Locations</t>
  </si>
  <si>
    <t>Sum Of 2002:</t>
  </si>
  <si>
    <t>Sum Of Year5:</t>
  </si>
  <si>
    <t>833 - Bonds / SRF Loans</t>
  </si>
  <si>
    <t>Northeast Sewer Interceptor, Phase 1B</t>
  </si>
  <si>
    <t>Northeast Sewer Interceptor, Phase 2</t>
  </si>
  <si>
    <t>North Deadwood Ave. Area Utilities Extensions</t>
  </si>
  <si>
    <t>Beale St. &amp; Lowery Lane Sanitary Sewer</t>
  </si>
  <si>
    <t>Mall Drive Extension Ph 1, E. North to Dyess</t>
  </si>
  <si>
    <t>Mall Drive Extension, Ph 2, Dyess to Elk Vale</t>
  </si>
  <si>
    <t>Mall Drive Extension, Ph 3, Lacross to E. North</t>
  </si>
  <si>
    <t>Northeast Sewer Interceptor, Phase 3</t>
  </si>
  <si>
    <t>txtYear1</t>
  </si>
  <si>
    <t>txtYear2</t>
  </si>
  <si>
    <t>txtYear3</t>
  </si>
  <si>
    <t>txtYear4</t>
  </si>
  <si>
    <t>txtYear5</t>
  </si>
  <si>
    <t>833 - Sewer Enterprise Fund</t>
  </si>
  <si>
    <t>2nd, 3rd &amp; 4th Streets Reconstruction, KC to Omaha</t>
  </si>
  <si>
    <t>Park Dr. Reconst, Jackson to Glenwood</t>
  </si>
  <si>
    <t>Kansas City Street, E. Blvd. To 5th St.</t>
  </si>
  <si>
    <t>Lemmon Ave. Reconst., College to Monroe</t>
  </si>
  <si>
    <t>W. Blvd. Reconst., Phase C, Franklin to St. Pat</t>
  </si>
  <si>
    <t>Elm Ave. Reconst., E. Oakland to Meade</t>
  </si>
  <si>
    <t>Haines Ave. Reconst, Viking to Northridge</t>
  </si>
  <si>
    <t>Nevada and Idaho St. Reconst., Willow to Ivy</t>
  </si>
  <si>
    <t>Texas St. Reconst., Arizona to Parkview</t>
  </si>
  <si>
    <t>W. Chicago Reconst. 44th St. to Seare</t>
  </si>
  <si>
    <t>Elm Ave. Reconst., E. Utah to E. Oakland</t>
  </si>
  <si>
    <t>Elm St. Sanitary Sewer, Hillshire to Minnesota</t>
  </si>
  <si>
    <t>I-90 Exit 60 Reconstruction</t>
  </si>
  <si>
    <t>Omaha St. Reconstruction, 1st St. to 12th St.</t>
  </si>
  <si>
    <t>Rapid Creek MH Rehab.</t>
  </si>
  <si>
    <t>WRF Watermain Extension, Hwy 44 to WRF Facility</t>
  </si>
  <si>
    <t>Hwy 16B Sewer Extension, Hwy 79 to 5th St</t>
  </si>
  <si>
    <t>US 16B, Minnesota to St. Pat.</t>
  </si>
  <si>
    <t>Southeast Connector, South Phase</t>
  </si>
  <si>
    <t>Canyon Lk Dr, Dakota Dr. to Sioux San</t>
  </si>
  <si>
    <t>Jackson Blvd Extension, W. Main to Omaha</t>
  </si>
  <si>
    <t>Centre St Sewer Extension</t>
  </si>
  <si>
    <t>Sewer Service Lines Matching Funds</t>
  </si>
  <si>
    <t>Sewer Oversize Reimbursement</t>
  </si>
  <si>
    <t>Franklin St. Reconstruction, 9th to 11th</t>
  </si>
  <si>
    <t>Sewer Main Reconstruction, Various Locations</t>
  </si>
  <si>
    <t>Parkview Drive Extension</t>
  </si>
  <si>
    <t>Meade St. Sewer Reconstruction</t>
  </si>
  <si>
    <t>Sanitary Sewer Collection System Master Plan</t>
  </si>
  <si>
    <t>42" Trunk Sewer Siphons Rehabilitation</t>
  </si>
  <si>
    <t>Elks Club Sewer Interceptor</t>
  </si>
  <si>
    <t>Jackson Blvd Sanitary Sewer, Empey to SLR</t>
  </si>
  <si>
    <t>Milwaukee St. Sewer Reconstruction</t>
  </si>
  <si>
    <t>Meadowbrook Sewer Reconstruction</t>
  </si>
  <si>
    <t>Heidiway Lane Sewer Extension, Phase 1</t>
  </si>
  <si>
    <t>Mt View Reconst., RR to Jackson Blvd</t>
  </si>
  <si>
    <t>Lange Rd Relocation at Exit 55</t>
  </si>
  <si>
    <t>Talent St Watermain Reconstruction</t>
  </si>
  <si>
    <t>Canyon Lk Heights Sanitary Sewer Extension</t>
  </si>
  <si>
    <t>W. Chicago Street/Drainage Reconst, Seeaire- Wedge</t>
  </si>
  <si>
    <t>44th St. Storm Sewer Outfall</t>
  </si>
  <si>
    <t>Staton Place Street and Utilities Reconstruction</t>
  </si>
  <si>
    <t>Mall Ridge Lift Station Improvements</t>
  </si>
  <si>
    <t>Fulton St. Sewer Reconstruction, 11th - Thomkins</t>
  </si>
  <si>
    <t>Sioux San Dr. Watermain Reconstruction</t>
  </si>
  <si>
    <t>Oakland St/Oakland Dr Watermain Reconstruction</t>
  </si>
  <si>
    <t>Colorado, Wisconsin, &amp; Maple  Watermain Recon</t>
  </si>
  <si>
    <t>Emergency Generator for Sewage Lift Stations</t>
  </si>
  <si>
    <t>Waterloo Watermain Reconstruction</t>
  </si>
  <si>
    <t>East St. Andrew Reconstruction</t>
  </si>
  <si>
    <t>11th/12th St Alley Sanitary Sewer Reconstruction</t>
  </si>
  <si>
    <t>Silver St. &amp; Gold St. Utilities Reconstruction</t>
  </si>
  <si>
    <t>Allen Ave. Alley Sewer Reconstruction</t>
  </si>
  <si>
    <t>Blaine/Halley/Halcomb/Jackson/ Maple Sewer Reconst</t>
  </si>
  <si>
    <t>E. St. Anne, Birch, &amp; Bellview Utilities Reconst.</t>
  </si>
  <si>
    <t>West Blvd. Sewer Reconstruction</t>
  </si>
  <si>
    <t>East Oakland Utilities Reconstruction</t>
  </si>
  <si>
    <t>Memorial Pk &amp; Dilger Ave Watermain Reconstruct</t>
  </si>
  <si>
    <t>East St. Louis Reconstruction</t>
  </si>
  <si>
    <t>E. Eglin Lift Station and Force Main</t>
  </si>
  <si>
    <t>College &amp; Willsie Ave's Watermain Reconstructions</t>
  </si>
  <si>
    <t>Racetrack Sanitary Sewer Improvements</t>
  </si>
  <si>
    <t>Hwy 44 Reconstruction, from PCC Pave. to Airport</t>
  </si>
  <si>
    <t>Deadwood Ave/W. Chicago Signals Upgrade</t>
  </si>
  <si>
    <t>W. Chicago St Pavement Restoration</t>
  </si>
  <si>
    <t>Anamosa St Reconstruction, Maple to Lacross</t>
  </si>
  <si>
    <t>Anamosa St Reconstruction, Haines to Maple</t>
  </si>
  <si>
    <t>Northeast Sewer Interceptor, Phase 1A</t>
  </si>
  <si>
    <t>8910 - Streets</t>
  </si>
  <si>
    <t>Stanley Court Street &amp; Drainage Improvements</t>
  </si>
  <si>
    <t>Chapel Lane Bridge Widening/Rehab.</t>
  </si>
  <si>
    <t>&lt;&lt;&lt;&lt;&lt;&lt;&lt;&lt;&lt;&lt;&lt;</t>
  </si>
  <si>
    <t>Milwaukee St Mill &amp; Inlay</t>
  </si>
  <si>
    <t>Sedivy Lane, St. Pat to St. Charles</t>
  </si>
  <si>
    <t>Kansas City St., 5th to 8th St.</t>
  </si>
  <si>
    <t>Lombardy Drive Reconst.</t>
  </si>
  <si>
    <t>6th &amp; 7th St. Reconst., KC to Omaha</t>
  </si>
  <si>
    <t>7th St. Reconst., St. Charles to St. Francis</t>
  </si>
  <si>
    <t>Centre St. Reconst., LaCross to Cambell</t>
  </si>
  <si>
    <t>Elk Vale Rd., I-90 to City Limits</t>
  </si>
  <si>
    <t>Elm Ave. Reconst., St. Joe to KC</t>
  </si>
  <si>
    <t>&gt;&gt;&gt;&gt;&gt;&gt;&gt;&gt;&gt;&gt;&gt;&gt;</t>
  </si>
  <si>
    <t>6th St. Reconst. Cleveland to Oakland</t>
  </si>
  <si>
    <t>Van Buren St., Milwaukee to LaCross</t>
  </si>
  <si>
    <t>Corral Dr. Reconstruction</t>
  </si>
  <si>
    <t>Skyline Dr. Reconst. Phase 1</t>
  </si>
  <si>
    <t>Wonderland Dr. Street &amp; Drainage Reconst.</t>
  </si>
  <si>
    <t>E.  Anamosa St. Extension, E. North to Century Rd</t>
  </si>
  <si>
    <t>Lakota Subdivision Streets Mill &amp; Overlay</t>
  </si>
  <si>
    <t>Farnwood/Rapp/Anamosa Intersection Improvements</t>
  </si>
  <si>
    <t>Intersection Improvements, Various Locations</t>
  </si>
  <si>
    <t>Creek Drive Bridge Replacement</t>
  </si>
  <si>
    <t>Mill &amp; Overlay, Various Locations</t>
  </si>
  <si>
    <t>Tallent St. Watermain Reconstruction</t>
  </si>
  <si>
    <t>Meade St Mill &amp; Overlay</t>
  </si>
  <si>
    <t>W. Chicago Street Lighting</t>
  </si>
  <si>
    <t>Downtown Alleys Reconstruction</t>
  </si>
  <si>
    <t>Knollwood St Realignment at Haines</t>
  </si>
  <si>
    <t>Street Rehab. &amp; Resurfacing, Various Locations</t>
  </si>
  <si>
    <t>Minnewasta St. Mill &amp; Overly</t>
  </si>
  <si>
    <t>&gt;&gt;&gt;&gt;&gt;&gt;&gt;&gt;&gt;&gt;&gt;&gt;&gt;</t>
  </si>
  <si>
    <t>Universal Dr Reconstruct, Deadwood to City Limits</t>
  </si>
  <si>
    <t>Fairmont Blvd/Hwy 16 Intersection Improvements</t>
  </si>
  <si>
    <t>Skyline Dr / Tower Rd Intersection</t>
  </si>
  <si>
    <t>Franklin St. Improvements, Mt. Rushmore to 9th St.</t>
  </si>
  <si>
    <t>7th Street Improvements</t>
  </si>
  <si>
    <t>Elm Ave/St Patrick St. Intersection Improvements</t>
  </si>
  <si>
    <t>Centennial St Improvements, Elm to Michigan</t>
  </si>
  <si>
    <t>Jolly Lane Reconstruction, Hwy 44 to Back Nine Dr</t>
  </si>
  <si>
    <t>Raider Road Watermain Looping</t>
  </si>
  <si>
    <t>Tower Rd Reconstruction, Cathedral Dr. to bridge</t>
  </si>
  <si>
    <t>Bridge Deck Repairs, Various Locations</t>
  </si>
  <si>
    <t>Projects Total 8910 - Streets</t>
  </si>
  <si>
    <t>Budget for 8910 - Streets</t>
  </si>
  <si>
    <t>Budget minus Projects Total</t>
  </si>
  <si>
    <t>8911 - Drainage</t>
  </si>
  <si>
    <t>Drainage MIP</t>
  </si>
  <si>
    <t>Lime Creek Metering Dam (Elem 388) Construction</t>
  </si>
  <si>
    <t>Lime Ck. Metering Dam (El 389)</t>
  </si>
  <si>
    <t>Box Culvert @ Cambell (Element 5)</t>
  </si>
  <si>
    <t>Box Culvert @ SD 44 East of Cambell (Element 3)</t>
  </si>
  <si>
    <t>Lime Ck Drainage, Lime Ck. Dr. to Brookside</t>
  </si>
  <si>
    <t>Dover Drainage Improvements</t>
  </si>
  <si>
    <t>Deadwood Ave. Drainage Channel Outlet</t>
  </si>
  <si>
    <t>&gt;&gt;&gt;&gt;&gt;&gt;&gt;&gt;&gt;&gt;&gt;</t>
  </si>
  <si>
    <t>Fifth St. Extension, Minnesota to Hwy 16B</t>
  </si>
  <si>
    <t>Red Rock Estates Detention Ponds</t>
  </si>
  <si>
    <t>St. Martin's Detention Pond 305</t>
  </si>
  <si>
    <t>Knollwood Outfall, Elements 2 &amp; 20</t>
  </si>
  <si>
    <t>Mt View Drainage Improvements</t>
  </si>
  <si>
    <t>Mt. View Reconstruction, RR to Jackson Blvd</t>
  </si>
  <si>
    <t>Jackson Blvd Reconst, Mt. View to SLR</t>
  </si>
  <si>
    <t>Valley West Storm Sewer Reconstruction</t>
  </si>
  <si>
    <t>Box Elder Drainage Basin Plan</t>
  </si>
  <si>
    <t>Meade Channel, Birch St. Crossing Improvements</t>
  </si>
  <si>
    <t>Metering Dam Expansion, SLR &amp; Minnewasta</t>
  </si>
  <si>
    <t>Robbinsdale Pk Detention Pond Improvements</t>
  </si>
  <si>
    <t>Viewfield Detention Dam Outlet Structure</t>
  </si>
  <si>
    <t>LaCross/Philadelphia Drainage Improvements</t>
  </si>
  <si>
    <t>Promise Rd Detention Pond</t>
  </si>
  <si>
    <t>Omaha/Mt View Detention Pond</t>
  </si>
  <si>
    <t>Fairgrounds East Drainage Improvements</t>
  </si>
  <si>
    <t>Projects Total 8911 - Drainage</t>
  </si>
  <si>
    <t>Budget for 8911 - Drainage</t>
  </si>
  <si>
    <t>8912 - Parks/Recreation</t>
  </si>
  <si>
    <t>Halley Park Irrigation</t>
  </si>
  <si>
    <t>Star of the West Parking Lot Expansion</t>
  </si>
  <si>
    <t>Bike Path Expansion, West Rapid Ck Area</t>
  </si>
  <si>
    <t>Polo Field Conversion</t>
  </si>
  <si>
    <t>Canyon Lake Park Road &amp; Lights</t>
  </si>
  <si>
    <t>Parkland Acquisition - SE Connector &amp; Catron Blvd.</t>
  </si>
  <si>
    <t>Dinosaur Park ADA Compliance</t>
  </si>
  <si>
    <t>Jamie Johnson Lighting</t>
  </si>
  <si>
    <t>Whitehead Softball Fields Irrigation</t>
  </si>
  <si>
    <t>Canyon Lake Park Northshore Improvements</t>
  </si>
  <si>
    <t>Grandview Tennis Courts Reconstruction</t>
  </si>
  <si>
    <t>Star of the West Landscaping</t>
  </si>
  <si>
    <t>New York Street Park Improvements</t>
  </si>
  <si>
    <t>Robbinsdale Park Restrooms &amp; Shelters</t>
  </si>
  <si>
    <t>Restrooms Rehab, City-wide</t>
  </si>
  <si>
    <t>Star of the West Irrigation Improvements</t>
  </si>
  <si>
    <t>Bike Path Improvements, Fairgrounds Area</t>
  </si>
  <si>
    <t>Bike Path Improvements, 5th St/Oakland Area</t>
  </si>
  <si>
    <t>McKeague Field Improvements</t>
  </si>
  <si>
    <t>Memorial Park, 6th St Bridge Renovation</t>
  </si>
  <si>
    <t>Memorial Park Fountain Renovation</t>
  </si>
  <si>
    <t>In-line Hockey</t>
  </si>
  <si>
    <t>8913 - Misc Improvements</t>
  </si>
  <si>
    <t>Maple Ave. Railroad Crossing</t>
  </si>
  <si>
    <t>E. St. Charles Railroad Crossing</t>
  </si>
  <si>
    <t>Cross St Railroad Crossing</t>
  </si>
  <si>
    <t>11th St. Railroad Crossing</t>
  </si>
  <si>
    <t>Out-of-the-Dust, Various Locations</t>
  </si>
  <si>
    <t>Miscellaneous Improvement Projects (MIP)</t>
  </si>
  <si>
    <t>Schamber Add. (Cleghorn Water Ass'n) Watermain Ext</t>
  </si>
  <si>
    <t>Wisconsin St. Sidewalk Improvements</t>
  </si>
  <si>
    <t>Milwaukee St. Railroad Crossing Improvements</t>
  </si>
  <si>
    <t>New York St. Railroad Crossing Improvements</t>
  </si>
  <si>
    <t>Projects Total 8913 - Misc Improvements</t>
  </si>
  <si>
    <t>Budget for 8913 - Misc Improvements</t>
  </si>
  <si>
    <t>Project Totals - Streets, Drainage &amp; MIP</t>
  </si>
  <si>
    <t>Budget Totals - Streets, Drainage &amp; MIP</t>
  </si>
  <si>
    <t>Budget Totals minus Project Totals</t>
  </si>
  <si>
    <t xml:space="preserve">This document is a working draft for years 2005-2008, and therefore project amounts and totals do not match other handouts to CIP Committee. </t>
  </si>
  <si>
    <t>8915 - Govt Bldgs</t>
  </si>
  <si>
    <t>Fire Station No. 3, Westside</t>
  </si>
  <si>
    <t>Cemetery Road Paving &amp; Irrigation</t>
  </si>
  <si>
    <t>Parks Office Expansion</t>
  </si>
  <si>
    <t>Equipment Maintenance Shop</t>
  </si>
  <si>
    <t>Bases for Presidential Statues</t>
  </si>
  <si>
    <t>Milo Barber Trans. Center Remodel</t>
  </si>
  <si>
    <t>Minneluzahan Ctr. Parking Lot</t>
  </si>
  <si>
    <t>Auto Irrigation - Various Locations</t>
  </si>
  <si>
    <t>Roof Replacements</t>
  </si>
  <si>
    <t>Salt/Sand Storage</t>
  </si>
  <si>
    <t>Cold Storage</t>
  </si>
  <si>
    <t>Rapid Valley Fire Station</t>
  </si>
  <si>
    <t>Skateboard Park</t>
  </si>
  <si>
    <t>Cemetery Fencing</t>
  </si>
  <si>
    <t>Golf Maintenance Facility</t>
  </si>
  <si>
    <t>8916 - CIP Contingency</t>
  </si>
  <si>
    <t>Cathedral Dr. Pedestrian Signals</t>
  </si>
  <si>
    <t>910 - IDPF</t>
  </si>
  <si>
    <t>Dyess Ave. Watermain Extension</t>
  </si>
  <si>
    <t>Disk Dr. Extension, Haines to Howard</t>
  </si>
  <si>
    <t>933 - Bonds / SRF Loans</t>
  </si>
  <si>
    <t>Red Rock Water Reservoir</t>
  </si>
  <si>
    <t>Stoney Creek Water Booster &amp; Well House</t>
  </si>
  <si>
    <t>Folsom Road Low/Low Level Reservoir</t>
  </si>
  <si>
    <t>Elk Vale Low Level Reservoir</t>
  </si>
  <si>
    <t>6th St Memorial Pk Water Transmission Main Reconst</t>
  </si>
  <si>
    <t>Elk Vale Elevated Water Tank &amp; Booster Station</t>
  </si>
  <si>
    <t>Elm Ave 20" Watermain Reconstruction</t>
  </si>
  <si>
    <t>933 - Water Enterprise Fund</t>
  </si>
  <si>
    <t>Sheridan Lk Rd/Vista Hills Watermain Extension,</t>
  </si>
  <si>
    <t>Anamosa / LaCross Intersection Improvements</t>
  </si>
  <si>
    <t>Arrowhead 10" Watermain Loop</t>
  </si>
  <si>
    <t>W. Chicago Area Watermain Reconst.</t>
  </si>
  <si>
    <t>Selador Ranch  Reservoir (Clarkson Rd)</t>
  </si>
  <si>
    <t>Water Service Line Matching Fund</t>
  </si>
  <si>
    <t>Watermain Oversize Reimbursement</t>
  </si>
  <si>
    <t>Water Rights Acquisition</t>
  </si>
  <si>
    <t>Metering of City Facilities</t>
  </si>
  <si>
    <t>WTP Contact Basin &amp; Ceiling Recoat</t>
  </si>
  <si>
    <t>Cast-iron Water Main Replacement, Various Location</t>
  </si>
  <si>
    <t>West Blvd N. Watermain Loop</t>
  </si>
  <si>
    <t>Girl Scout Gallery Bldg Reconst.</t>
  </si>
  <si>
    <t>Mall Dr Watermain Loop, Lacross to Maple</t>
  </si>
  <si>
    <t>Mall Dr. Watermain Loop, Haines to Maple</t>
  </si>
  <si>
    <t>N. Maple Watermain Loop, Disk Dr. to Maple</t>
  </si>
  <si>
    <t>WTP Addition Roof Replacement</t>
  </si>
  <si>
    <t>Water Distribution System Master Plan</t>
  </si>
  <si>
    <t xml:space="preserve"> Elk Vale Watermain Loop</t>
  </si>
  <si>
    <t>Farlow Watermain Reconstruction</t>
  </si>
  <si>
    <t>Dakota Dr. Watermain Reconst, W. Main to CLD</t>
  </si>
  <si>
    <t>Low Level Water Reservoirs Interconnection</t>
  </si>
  <si>
    <t>Elm Av / St. Patrick St. Intersection Improvements</t>
  </si>
  <si>
    <t>Jackson Springs Pumphouse Rehabilitation</t>
  </si>
  <si>
    <t>Mall Ridge PRV Station Demolition</t>
  </si>
  <si>
    <t>8th Street Watermain Extension</t>
  </si>
  <si>
    <t>Water Well No. 13 (Red Rock)</t>
  </si>
  <si>
    <t>E Hwy 44 Water Transmission Main</t>
  </si>
  <si>
    <t>Water Treatment Plant Facility Plan</t>
  </si>
  <si>
    <t>North Street Water Reconstruction</t>
  </si>
  <si>
    <t>Corrosion Study of Iron &amp; Steel Watermain</t>
  </si>
  <si>
    <t>Jackson Springs Dam Removal</t>
  </si>
  <si>
    <t>North 7th Emergency Watermain Reconstruction</t>
  </si>
  <si>
    <t>Water Rights</t>
  </si>
  <si>
    <t>Water System Improvements, Various Locations</t>
  </si>
  <si>
    <t>Well #11 Pump Replacement &amp; Elect. Upgrade</t>
  </si>
  <si>
    <t>General Fund</t>
  </si>
  <si>
    <t>Rapid Transit Vehicles</t>
  </si>
  <si>
    <t>Grants/Donations</t>
  </si>
  <si>
    <t>Founders Park Restroom &amp; Lighting</t>
  </si>
  <si>
    <t>Memorial Pk./Omaha Corridor Irrigation &amp; Landscape.</t>
  </si>
  <si>
    <t>Non-City Funds</t>
  </si>
  <si>
    <t>Knollwood Metering Dam (elem 310)</t>
  </si>
  <si>
    <t>Skyline Drive Park</t>
  </si>
  <si>
    <t>Arrowhead Basin Detention Pond, Element 302</t>
  </si>
  <si>
    <t>Elm Street Extension, Hanover Dr. to Hwy 16B</t>
  </si>
  <si>
    <t>Eglin St. / Elk Vale Watermain Extension</t>
  </si>
  <si>
    <t>Wonderland Basin Erosion Control Structure</t>
  </si>
  <si>
    <t>SAB 28 - Assessments</t>
  </si>
  <si>
    <t>Pine Street Construction, Farnwood to Latrobe</t>
  </si>
  <si>
    <t>Timmons Blvd Road Construction</t>
  </si>
  <si>
    <t>Heideway Lane Sewer Extension, Phase 2</t>
  </si>
  <si>
    <t>SDDOT</t>
  </si>
  <si>
    <t>Valley Dr. Signalization, St. Pat &amp; Hwy 44</t>
  </si>
  <si>
    <t>Hwy 44, Twilight Dr. to Longview Dr.</t>
  </si>
  <si>
    <t>E. 53rd. St, Hwy 44 to Twilight Dr.</t>
  </si>
  <si>
    <t>I-90, Black Hawk to I-190</t>
  </si>
  <si>
    <t>Twilight Dr. Extension to Elk Vale</t>
  </si>
  <si>
    <t>I90 Exit 55 (Deadwood Ave) Reconstruction</t>
  </si>
  <si>
    <t>I-190 Pavement Restoration</t>
  </si>
  <si>
    <t>I-90 Exit 61, Elk Vale Rd</t>
  </si>
  <si>
    <t>St Pat (SD238) Resurfacing, Cambell to Hwy 44</t>
  </si>
  <si>
    <t>W. Chicago RR Bridge Deck Repairs</t>
  </si>
  <si>
    <t>Shortfall</t>
  </si>
  <si>
    <t>STP - Urban Systems</t>
  </si>
  <si>
    <t>Undetermined Funding</t>
  </si>
  <si>
    <t>Mall Drive Extension, Lacrosse to Elk Vale</t>
  </si>
  <si>
    <t>E. Anamosa Extension, Century Rd. to Lacross</t>
  </si>
  <si>
    <t>Hwy 16B Sewer Interceptor</t>
  </si>
  <si>
    <t>Dyess Ave Reconstruction, I-90 to Seger</t>
  </si>
  <si>
    <t>Text100:</t>
  </si>
  <si>
    <t>Text101:</t>
  </si>
  <si>
    <t>Text102:</t>
  </si>
  <si>
    <t>Text97: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</si>
</sst>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15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1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18"/>
      <name val="Times New Roman"/>
      <family val="1"/>
    </font>
    <font>
      <b/>
      <sz val="12"/>
      <color indexed="8"/>
      <name val="Arial"/>
      <family val="2"/>
    </font>
    <font>
      <b/>
      <sz val="10"/>
      <color indexed="18"/>
      <name val="Times New Roman"/>
      <family val="1"/>
    </font>
    <font>
      <sz val="8"/>
      <name val="Arial Narrow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Up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indexed="63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42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4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7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3" fontId="9" fillId="8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7" borderId="0" xfId="0" applyNumberFormat="1" applyFont="1" applyFill="1" applyAlignment="1">
      <alignment/>
    </xf>
    <xf numFmtId="3" fontId="9" fillId="3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3" fontId="9" fillId="9" borderId="0" xfId="0" applyNumberFormat="1" applyFont="1" applyFill="1" applyAlignment="1">
      <alignment horizontal="right"/>
    </xf>
    <xf numFmtId="3" fontId="9" fillId="10" borderId="0" xfId="0" applyNumberFormat="1" applyFont="1" applyFill="1" applyAlignment="1">
      <alignment horizontal="right"/>
    </xf>
    <xf numFmtId="3" fontId="9" fillId="11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12" borderId="0" xfId="0" applyNumberFormat="1" applyFont="1" applyFill="1" applyAlignment="1">
      <alignment horizontal="right"/>
    </xf>
    <xf numFmtId="3" fontId="9" fillId="11" borderId="0" xfId="0" applyNumberFormat="1" applyFont="1" applyFill="1" applyBorder="1" applyAlignment="1">
      <alignment horizontal="right"/>
    </xf>
    <xf numFmtId="3" fontId="9" fillId="1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12" borderId="0" xfId="0" applyNumberFormat="1" applyFont="1" applyFill="1" applyAlignment="1">
      <alignment/>
    </xf>
    <xf numFmtId="3" fontId="9" fillId="12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3" fontId="9" fillId="9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0" fillId="0" borderId="2" xfId="0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 horizontal="right"/>
    </xf>
    <xf numFmtId="6" fontId="9" fillId="0" borderId="0" xfId="0" applyNumberFormat="1" applyFont="1" applyFill="1" applyAlignment="1">
      <alignment horizontal="right"/>
    </xf>
    <xf numFmtId="6" fontId="9" fillId="3" borderId="0" xfId="0" applyNumberFormat="1" applyFont="1" applyFill="1" applyAlignment="1">
      <alignment horizontal="right"/>
    </xf>
    <xf numFmtId="6" fontId="9" fillId="0" borderId="2" xfId="0" applyNumberFormat="1" applyFont="1" applyFill="1" applyBorder="1" applyAlignment="1">
      <alignment horizontal="right"/>
    </xf>
    <xf numFmtId="6" fontId="9" fillId="3" borderId="2" xfId="0" applyNumberFormat="1" applyFont="1" applyFill="1" applyBorder="1" applyAlignment="1">
      <alignment horizontal="right"/>
    </xf>
    <xf numFmtId="3" fontId="9" fillId="13" borderId="0" xfId="0" applyNumberFormat="1" applyFont="1" applyFill="1" applyAlignment="1">
      <alignment/>
    </xf>
    <xf numFmtId="3" fontId="9" fillId="9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14" borderId="0" xfId="0" applyNumberFormat="1" applyFont="1" applyFill="1" applyAlignment="1">
      <alignment horizontal="right"/>
    </xf>
    <xf numFmtId="3" fontId="9" fillId="13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12" borderId="0" xfId="0" applyNumberFormat="1" applyFont="1" applyFill="1" applyBorder="1" applyAlignment="1">
      <alignment/>
    </xf>
    <xf numFmtId="3" fontId="9" fillId="15" borderId="0" xfId="0" applyNumberFormat="1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9" fillId="12" borderId="2" xfId="0" applyNumberFormat="1" applyFont="1" applyFill="1" applyBorder="1" applyAlignment="1">
      <alignment/>
    </xf>
    <xf numFmtId="6" fontId="9" fillId="0" borderId="2" xfId="0" applyNumberFormat="1" applyFont="1" applyFill="1" applyBorder="1" applyAlignment="1">
      <alignment/>
    </xf>
    <xf numFmtId="6" fontId="9" fillId="3" borderId="2" xfId="0" applyNumberFormat="1" applyFont="1" applyFill="1" applyBorder="1" applyAlignment="1">
      <alignment/>
    </xf>
    <xf numFmtId="6" fontId="9" fillId="0" borderId="0" xfId="0" applyNumberFormat="1" applyFont="1" applyFill="1" applyAlignment="1">
      <alignment/>
    </xf>
    <xf numFmtId="6" fontId="9" fillId="3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6" fontId="9" fillId="0" borderId="0" xfId="0" applyNumberFormat="1" applyFont="1" applyFill="1" applyAlignment="1">
      <alignment horizontal="right"/>
    </xf>
    <xf numFmtId="6" fontId="9" fillId="0" borderId="2" xfId="0" applyNumberFormat="1" applyFont="1" applyFill="1" applyBorder="1" applyAlignment="1">
      <alignment horizontal="right"/>
    </xf>
    <xf numFmtId="6" fontId="9" fillId="0" borderId="0" xfId="0" applyNumberFormat="1" applyFont="1" applyAlignment="1">
      <alignment/>
    </xf>
    <xf numFmtId="6" fontId="9" fillId="7" borderId="0" xfId="0" applyNumberFormat="1" applyFont="1" applyFill="1" applyAlignment="1">
      <alignment/>
    </xf>
    <xf numFmtId="0" fontId="0" fillId="0" borderId="3" xfId="0" applyBorder="1" applyAlignment="1">
      <alignment/>
    </xf>
    <xf numFmtId="0" fontId="12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6" fontId="9" fillId="0" borderId="4" xfId="0" applyNumberFormat="1" applyFont="1" applyBorder="1" applyAlignment="1">
      <alignment/>
    </xf>
    <xf numFmtId="6" fontId="9" fillId="7" borderId="4" xfId="0" applyNumberFormat="1" applyFont="1" applyFill="1" applyBorder="1" applyAlignment="1">
      <alignment/>
    </xf>
    <xf numFmtId="6" fontId="9" fillId="3" borderId="4" xfId="0" applyNumberFormat="1" applyFont="1" applyFill="1" applyBorder="1" applyAlignment="1">
      <alignment/>
    </xf>
    <xf numFmtId="6" fontId="9" fillId="7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Fill="1" applyBorder="1" applyAlignment="1">
      <alignment horizontal="left"/>
    </xf>
    <xf numFmtId="6" fontId="9" fillId="0" borderId="2" xfId="0" applyNumberFormat="1" applyFont="1" applyBorder="1" applyAlignment="1">
      <alignment/>
    </xf>
    <xf numFmtId="6" fontId="9" fillId="7" borderId="2" xfId="0" applyNumberFormat="1" applyFont="1" applyFill="1" applyBorder="1" applyAlignment="1">
      <alignment/>
    </xf>
    <xf numFmtId="6" fontId="9" fillId="7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12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6" fontId="9" fillId="0" borderId="9" xfId="0" applyNumberFormat="1" applyFont="1" applyBorder="1" applyAlignment="1">
      <alignment/>
    </xf>
    <xf numFmtId="6" fontId="9" fillId="7" borderId="9" xfId="0" applyNumberFormat="1" applyFont="1" applyFill="1" applyBorder="1" applyAlignment="1">
      <alignment/>
    </xf>
    <xf numFmtId="6" fontId="9" fillId="3" borderId="9" xfId="0" applyNumberFormat="1" applyFont="1" applyFill="1" applyBorder="1" applyAlignment="1">
      <alignment/>
    </xf>
    <xf numFmtId="6" fontId="9" fillId="7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3" fontId="9" fillId="8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7"/>
  <sheetViews>
    <sheetView tabSelected="1" zoomScaleSheetLayoutView="100" workbookViewId="0" topLeftCell="A1">
      <selection activeCell="A1" sqref="A1"/>
    </sheetView>
  </sheetViews>
  <sheetFormatPr defaultColWidth="9.140625" defaultRowHeight="12.75" outlineLevelRow="3"/>
  <cols>
    <col min="1" max="1" width="1.421875" style="0" customWidth="1"/>
    <col min="2" max="2" width="33.421875" style="0" customWidth="1"/>
    <col min="3" max="3" width="6.7109375" style="12" customWidth="1"/>
    <col min="4" max="4" width="7.140625" style="12" hidden="1" customWidth="1"/>
    <col min="5" max="5" width="9.28125" style="12" customWidth="1"/>
    <col min="6" max="6" width="8.28125" style="13" customWidth="1"/>
    <col min="7" max="9" width="8.28125" style="14" customWidth="1"/>
    <col min="10" max="10" width="9.7109375" style="13" customWidth="1"/>
    <col min="11" max="11" width="7.7109375" style="0" customWidth="1"/>
    <col min="12" max="13" width="8.7109375" style="0" customWidth="1"/>
    <col min="14" max="14" width="8.140625" style="0" customWidth="1"/>
    <col min="15" max="15" width="7.7109375" style="0" customWidth="1"/>
    <col min="16" max="16" width="7.00390625" style="0" customWidth="1"/>
  </cols>
  <sheetData>
    <row r="1" spans="1:14" ht="18.75" customHeight="1">
      <c r="A1" s="1" t="s">
        <v>0</v>
      </c>
      <c r="B1" s="1"/>
      <c r="C1" s="2" t="s">
        <v>1</v>
      </c>
      <c r="D1" s="3" t="s">
        <v>2</v>
      </c>
      <c r="E1" s="4">
        <v>2004</v>
      </c>
      <c r="F1" s="5">
        <v>2005</v>
      </c>
      <c r="G1" s="5">
        <v>2006</v>
      </c>
      <c r="H1" s="5">
        <v>2007</v>
      </c>
      <c r="I1" s="5">
        <v>2008</v>
      </c>
      <c r="J1" s="6" t="s">
        <v>3</v>
      </c>
      <c r="K1" s="7" t="s">
        <v>4</v>
      </c>
      <c r="L1" s="8" t="s">
        <v>5</v>
      </c>
      <c r="M1" s="9" t="s">
        <v>6</v>
      </c>
      <c r="N1" s="10" t="s">
        <v>7</v>
      </c>
    </row>
    <row r="2" ht="12" customHeight="1" hidden="1" outlineLevel="1">
      <c r="A2" s="11" t="s">
        <v>8</v>
      </c>
    </row>
    <row r="3" spans="2:10" ht="13.5" customHeight="1" hidden="1" outlineLevel="2">
      <c r="B3" s="15" t="s">
        <v>9</v>
      </c>
      <c r="C3" s="16">
        <v>50033</v>
      </c>
      <c r="D3" s="16">
        <v>0</v>
      </c>
      <c r="E3" s="16"/>
      <c r="J3" s="17">
        <v>470045</v>
      </c>
    </row>
    <row r="4" spans="2:10" ht="13.5" customHeight="1" hidden="1" outlineLevel="2">
      <c r="B4" s="15" t="s">
        <v>10</v>
      </c>
      <c r="C4" s="16">
        <v>50073</v>
      </c>
      <c r="D4" s="16">
        <v>0</v>
      </c>
      <c r="E4" s="16"/>
      <c r="J4" s="17">
        <v>9652759</v>
      </c>
    </row>
    <row r="5" spans="2:10" ht="13.5" customHeight="1" hidden="1" outlineLevel="2">
      <c r="B5" s="15" t="s">
        <v>11</v>
      </c>
      <c r="C5" s="16">
        <v>50080</v>
      </c>
      <c r="D5" s="16">
        <v>0</v>
      </c>
      <c r="E5" s="16"/>
      <c r="J5" s="17">
        <v>264849</v>
      </c>
    </row>
    <row r="6" spans="2:10" ht="13.5" customHeight="1" hidden="1" outlineLevel="2">
      <c r="B6" s="15" t="s">
        <v>12</v>
      </c>
      <c r="C6" s="16">
        <v>50101</v>
      </c>
      <c r="D6" s="16">
        <v>3</v>
      </c>
      <c r="E6" s="16"/>
      <c r="F6" s="17">
        <v>3080000</v>
      </c>
      <c r="J6" s="17">
        <v>3500000</v>
      </c>
    </row>
    <row r="7" spans="2:10" ht="13.5" customHeight="1" hidden="1" outlineLevel="2">
      <c r="B7" s="15" t="s">
        <v>13</v>
      </c>
      <c r="C7" s="16">
        <v>50235</v>
      </c>
      <c r="D7" s="16">
        <v>0</v>
      </c>
      <c r="E7" s="16"/>
      <c r="J7" s="17">
        <v>34320</v>
      </c>
    </row>
    <row r="8" spans="2:10" ht="13.5" customHeight="1" hidden="1" outlineLevel="2">
      <c r="B8" s="15" t="s">
        <v>14</v>
      </c>
      <c r="C8" s="16">
        <v>50238</v>
      </c>
      <c r="D8" s="16">
        <v>0</v>
      </c>
      <c r="E8" s="16"/>
      <c r="J8" s="17">
        <v>473198</v>
      </c>
    </row>
    <row r="9" spans="2:10" ht="13.5" customHeight="1" hidden="1" outlineLevel="2">
      <c r="B9" s="15" t="s">
        <v>15</v>
      </c>
      <c r="C9" s="16">
        <v>50241</v>
      </c>
      <c r="D9" s="16">
        <v>0</v>
      </c>
      <c r="E9" s="16"/>
      <c r="J9" s="17">
        <v>1917324</v>
      </c>
    </row>
    <row r="10" spans="2:10" ht="13.5" customHeight="1" hidden="1" outlineLevel="2">
      <c r="B10" s="15" t="s">
        <v>16</v>
      </c>
      <c r="C10" s="16">
        <v>50242</v>
      </c>
      <c r="D10" s="16">
        <v>0</v>
      </c>
      <c r="E10" s="16"/>
      <c r="J10" s="17">
        <v>2000000</v>
      </c>
    </row>
    <row r="11" spans="2:10" ht="13.5" customHeight="1" hidden="1" outlineLevel="2">
      <c r="B11" s="15" t="s">
        <v>17</v>
      </c>
      <c r="C11" s="16">
        <v>50253</v>
      </c>
      <c r="D11" s="16">
        <v>1</v>
      </c>
      <c r="E11" s="16"/>
      <c r="J11" s="17">
        <v>2500000</v>
      </c>
    </row>
    <row r="12" spans="2:10" ht="13.5" customHeight="1" hidden="1" outlineLevel="2">
      <c r="B12" s="15" t="s">
        <v>18</v>
      </c>
      <c r="C12" s="16">
        <v>50255</v>
      </c>
      <c r="D12" s="16">
        <v>0</v>
      </c>
      <c r="E12" s="16"/>
      <c r="J12" s="17">
        <v>514500</v>
      </c>
    </row>
    <row r="13" spans="2:10" ht="13.5" customHeight="1" hidden="1" outlineLevel="2">
      <c r="B13" s="15" t="s">
        <v>19</v>
      </c>
      <c r="C13" s="16">
        <v>50499</v>
      </c>
      <c r="D13" s="16">
        <v>0</v>
      </c>
      <c r="E13" s="16"/>
      <c r="J13" s="17">
        <v>1250000</v>
      </c>
    </row>
    <row r="14" spans="6:11" ht="14.25" customHeight="1" hidden="1" outlineLevel="1">
      <c r="F14" s="17" t="s">
        <v>20</v>
      </c>
      <c r="J14" s="17" t="s">
        <v>21</v>
      </c>
      <c r="K14" s="18">
        <f>SUM($J$1:$J$13)</f>
        <v>22576995</v>
      </c>
    </row>
    <row r="15" ht="12" customHeight="1" hidden="1" outlineLevel="1">
      <c r="A15" s="11" t="s">
        <v>22</v>
      </c>
    </row>
    <row r="16" spans="2:10" ht="21.75" customHeight="1" hidden="1" outlineLevel="2">
      <c r="B16" s="15" t="s">
        <v>23</v>
      </c>
      <c r="C16" s="16">
        <v>50004</v>
      </c>
      <c r="D16" s="16">
        <v>1</v>
      </c>
      <c r="E16" s="16"/>
      <c r="H16" s="19">
        <v>150000</v>
      </c>
      <c r="I16" s="19"/>
      <c r="J16" s="17">
        <v>150000</v>
      </c>
    </row>
    <row r="17" spans="2:10" ht="13.5" customHeight="1" hidden="1" outlineLevel="2">
      <c r="B17" s="15" t="s">
        <v>24</v>
      </c>
      <c r="C17" s="16">
        <v>50336</v>
      </c>
      <c r="D17" s="16">
        <v>1</v>
      </c>
      <c r="E17" s="16"/>
      <c r="F17" s="17">
        <v>245000</v>
      </c>
      <c r="J17" s="17">
        <v>245000</v>
      </c>
    </row>
    <row r="18" spans="2:10" ht="13.5" customHeight="1" hidden="1" outlineLevel="2">
      <c r="B18" s="15" t="s">
        <v>25</v>
      </c>
      <c r="C18" s="16">
        <v>50385</v>
      </c>
      <c r="D18" s="16">
        <v>2</v>
      </c>
      <c r="E18" s="16"/>
      <c r="J18" s="17">
        <v>331000</v>
      </c>
    </row>
    <row r="19" spans="2:10" ht="13.5" customHeight="1" hidden="1" outlineLevel="2">
      <c r="B19" s="15" t="s">
        <v>26</v>
      </c>
      <c r="C19" s="16">
        <v>50386</v>
      </c>
      <c r="D19" s="16">
        <v>2</v>
      </c>
      <c r="E19" s="16"/>
      <c r="J19" s="17">
        <v>200000</v>
      </c>
    </row>
    <row r="20" spans="2:10" ht="13.5" customHeight="1" hidden="1" outlineLevel="2">
      <c r="B20" s="15" t="s">
        <v>27</v>
      </c>
      <c r="C20" s="16">
        <v>50409</v>
      </c>
      <c r="D20" s="16">
        <v>3</v>
      </c>
      <c r="E20" s="16"/>
      <c r="J20" s="17">
        <v>69000</v>
      </c>
    </row>
    <row r="21" spans="2:10" ht="13.5" customHeight="1" hidden="1" outlineLevel="2">
      <c r="B21" s="15" t="s">
        <v>28</v>
      </c>
      <c r="C21" s="16">
        <v>50444</v>
      </c>
      <c r="D21" s="16">
        <v>0</v>
      </c>
      <c r="E21" s="16"/>
      <c r="J21" s="17">
        <v>28374</v>
      </c>
    </row>
    <row r="22" spans="2:10" ht="13.5" customHeight="1" hidden="1" outlineLevel="2">
      <c r="B22" s="15" t="s">
        <v>29</v>
      </c>
      <c r="C22" s="16">
        <v>50445</v>
      </c>
      <c r="D22" s="16">
        <v>1</v>
      </c>
      <c r="E22" s="16"/>
      <c r="G22" s="19">
        <v>310000</v>
      </c>
      <c r="H22" s="19">
        <v>310000</v>
      </c>
      <c r="I22" s="19"/>
      <c r="J22" s="17">
        <v>620000</v>
      </c>
    </row>
    <row r="23" spans="2:10" ht="13.5" customHeight="1" hidden="1" outlineLevel="2">
      <c r="B23" s="15" t="s">
        <v>30</v>
      </c>
      <c r="C23" s="16">
        <v>50484</v>
      </c>
      <c r="D23" s="16">
        <v>0</v>
      </c>
      <c r="E23" s="16"/>
      <c r="J23" s="17">
        <v>32975</v>
      </c>
    </row>
    <row r="24" spans="6:11" ht="14.25" customHeight="1" hidden="1" outlineLevel="1">
      <c r="F24" s="17" t="s">
        <v>20</v>
      </c>
      <c r="G24" s="19" t="s">
        <v>31</v>
      </c>
      <c r="H24" s="19" t="s">
        <v>32</v>
      </c>
      <c r="I24" s="19"/>
      <c r="J24" s="17" t="s">
        <v>21</v>
      </c>
      <c r="K24" s="18">
        <f>SUM($J$15:$J$23)</f>
        <v>1676349</v>
      </c>
    </row>
    <row r="25" ht="12" customHeight="1" hidden="1" outlineLevel="1">
      <c r="A25" s="11" t="s">
        <v>33</v>
      </c>
    </row>
    <row r="26" spans="2:10" ht="21.75" customHeight="1" hidden="1" outlineLevel="2">
      <c r="B26" s="15" t="s">
        <v>34</v>
      </c>
      <c r="C26" s="16">
        <v>50277</v>
      </c>
      <c r="D26" s="16">
        <v>2</v>
      </c>
      <c r="E26" s="16"/>
      <c r="F26" s="17">
        <v>1090200</v>
      </c>
      <c r="J26" s="17">
        <v>1090200</v>
      </c>
    </row>
    <row r="27" spans="2:10" ht="13.5" customHeight="1" hidden="1" outlineLevel="2">
      <c r="B27" s="15" t="s">
        <v>35</v>
      </c>
      <c r="C27" s="16">
        <v>50313</v>
      </c>
      <c r="D27" s="16">
        <v>2</v>
      </c>
      <c r="E27" s="16"/>
      <c r="F27" s="17">
        <v>392300</v>
      </c>
      <c r="J27" s="17">
        <v>431500</v>
      </c>
    </row>
    <row r="28" spans="2:10" ht="13.5" customHeight="1" hidden="1" outlineLevel="2">
      <c r="B28" s="15" t="s">
        <v>36</v>
      </c>
      <c r="C28" s="16">
        <v>50315</v>
      </c>
      <c r="D28" s="16">
        <v>2</v>
      </c>
      <c r="E28" s="16"/>
      <c r="F28" s="17">
        <v>400000</v>
      </c>
      <c r="J28" s="17">
        <v>400000</v>
      </c>
    </row>
    <row r="29" spans="2:10" ht="13.5" customHeight="1" hidden="1" outlineLevel="2">
      <c r="B29" s="15" t="s">
        <v>37</v>
      </c>
      <c r="C29" s="16">
        <v>50381</v>
      </c>
      <c r="D29" s="16">
        <v>3</v>
      </c>
      <c r="E29" s="16"/>
      <c r="H29" s="19">
        <v>175000</v>
      </c>
      <c r="I29" s="19"/>
      <c r="J29" s="17">
        <v>175000</v>
      </c>
    </row>
    <row r="30" spans="2:10" ht="13.5" customHeight="1" hidden="1" outlineLevel="2">
      <c r="B30" s="15" t="s">
        <v>38</v>
      </c>
      <c r="C30" s="16">
        <v>50485</v>
      </c>
      <c r="D30" s="16">
        <v>0</v>
      </c>
      <c r="E30" s="16"/>
      <c r="F30" s="17">
        <v>239000</v>
      </c>
      <c r="J30" s="17">
        <v>239000</v>
      </c>
    </row>
    <row r="31" spans="2:10" ht="13.5" customHeight="1" hidden="1" outlineLevel="2">
      <c r="B31" s="15" t="s">
        <v>39</v>
      </c>
      <c r="C31" s="16">
        <v>50520</v>
      </c>
      <c r="D31" s="16">
        <v>2</v>
      </c>
      <c r="E31" s="16"/>
      <c r="G31" s="19">
        <v>367000</v>
      </c>
      <c r="J31" s="17">
        <v>404000</v>
      </c>
    </row>
    <row r="32" spans="2:10" ht="13.5" customHeight="1" hidden="1" outlineLevel="2">
      <c r="B32" s="15" t="s">
        <v>40</v>
      </c>
      <c r="C32" s="16">
        <v>50521</v>
      </c>
      <c r="D32" s="16">
        <v>2</v>
      </c>
      <c r="E32" s="16"/>
      <c r="F32" s="17">
        <v>804600</v>
      </c>
      <c r="J32" s="17">
        <v>885100</v>
      </c>
    </row>
    <row r="33" spans="2:10" ht="13.5" customHeight="1" hidden="1" outlineLevel="2">
      <c r="B33" s="15" t="s">
        <v>41</v>
      </c>
      <c r="C33" s="16">
        <v>50522</v>
      </c>
      <c r="D33" s="16">
        <v>3</v>
      </c>
      <c r="E33" s="16"/>
      <c r="F33" s="17">
        <v>1764900</v>
      </c>
      <c r="J33" s="17">
        <v>1941400</v>
      </c>
    </row>
    <row r="34" spans="12:16" ht="12.75" customHeight="1" hidden="1" outlineLevel="3">
      <c r="L34" s="20" t="s">
        <v>42</v>
      </c>
      <c r="M34" s="20" t="s">
        <v>43</v>
      </c>
      <c r="N34" s="20" t="s">
        <v>44</v>
      </c>
      <c r="O34" s="20" t="s">
        <v>45</v>
      </c>
      <c r="P34" s="20" t="s">
        <v>46</v>
      </c>
    </row>
    <row r="35" spans="12:16" ht="15" customHeight="1" hidden="1" outlineLevel="3">
      <c r="L35" s="21">
        <v>2003</v>
      </c>
      <c r="M35" s="21">
        <v>2004</v>
      </c>
      <c r="N35" s="21">
        <v>2005</v>
      </c>
      <c r="O35" s="21">
        <v>2006</v>
      </c>
      <c r="P35" s="21">
        <v>2007</v>
      </c>
    </row>
    <row r="36" spans="6:11" ht="21.75" customHeight="1" hidden="1" outlineLevel="1">
      <c r="F36" s="17" t="s">
        <v>20</v>
      </c>
      <c r="G36" s="19" t="s">
        <v>31</v>
      </c>
      <c r="H36" s="19" t="s">
        <v>32</v>
      </c>
      <c r="I36" s="19"/>
      <c r="J36" s="17" t="s">
        <v>21</v>
      </c>
      <c r="K36" s="18">
        <f>SUM($J$25:$J$35)</f>
        <v>5566200</v>
      </c>
    </row>
    <row r="37" ht="12" customHeight="1" hidden="1" outlineLevel="1">
      <c r="A37" s="11" t="s">
        <v>47</v>
      </c>
    </row>
    <row r="38" spans="2:10" ht="21.75" customHeight="1" hidden="1" outlineLevel="2">
      <c r="B38" s="15" t="s">
        <v>23</v>
      </c>
      <c r="C38" s="16">
        <v>50004</v>
      </c>
      <c r="D38" s="16">
        <v>1</v>
      </c>
      <c r="E38" s="16"/>
      <c r="G38" s="19">
        <v>5000</v>
      </c>
      <c r="H38" s="19">
        <v>100000</v>
      </c>
      <c r="I38" s="19"/>
      <c r="J38" s="17">
        <v>105000</v>
      </c>
    </row>
    <row r="39" spans="2:10" ht="13.5" customHeight="1" hidden="1" outlineLevel="2">
      <c r="B39" s="15" t="s">
        <v>48</v>
      </c>
      <c r="C39" s="16">
        <v>50019</v>
      </c>
      <c r="D39" s="16">
        <v>3</v>
      </c>
      <c r="E39" s="16"/>
      <c r="F39" s="17">
        <v>5000</v>
      </c>
      <c r="G39" s="19">
        <v>50000</v>
      </c>
      <c r="J39" s="17">
        <v>55000</v>
      </c>
    </row>
    <row r="40" spans="2:10" ht="13.5" customHeight="1" hidden="1" outlineLevel="2">
      <c r="B40" s="15" t="s">
        <v>49</v>
      </c>
      <c r="C40" s="16">
        <v>50111</v>
      </c>
      <c r="D40" s="16">
        <v>0</v>
      </c>
      <c r="E40" s="16"/>
      <c r="J40" s="17">
        <v>98000</v>
      </c>
    </row>
    <row r="41" spans="2:10" ht="13.5" customHeight="1" hidden="1" outlineLevel="2">
      <c r="B41" s="15" t="s">
        <v>50</v>
      </c>
      <c r="C41" s="16">
        <v>50119</v>
      </c>
      <c r="D41" s="16">
        <v>2</v>
      </c>
      <c r="E41" s="16"/>
      <c r="F41" s="17">
        <v>50000</v>
      </c>
      <c r="J41" s="17">
        <v>55000</v>
      </c>
    </row>
    <row r="42" spans="2:10" ht="13.5" customHeight="1" hidden="1" outlineLevel="2">
      <c r="B42" s="15" t="s">
        <v>51</v>
      </c>
      <c r="C42" s="16">
        <v>50120</v>
      </c>
      <c r="D42" s="16">
        <v>1</v>
      </c>
      <c r="E42" s="16"/>
      <c r="G42" s="19">
        <v>50000</v>
      </c>
      <c r="J42" s="17">
        <v>102000</v>
      </c>
    </row>
    <row r="43" spans="2:10" ht="13.5" customHeight="1" hidden="1" outlineLevel="2">
      <c r="B43" s="15" t="s">
        <v>52</v>
      </c>
      <c r="C43" s="16">
        <v>50128</v>
      </c>
      <c r="D43" s="16">
        <v>0</v>
      </c>
      <c r="E43" s="16"/>
      <c r="J43" s="17">
        <v>47500</v>
      </c>
    </row>
    <row r="44" spans="2:10" ht="13.5" customHeight="1" hidden="1" outlineLevel="2">
      <c r="B44" s="15" t="s">
        <v>53</v>
      </c>
      <c r="C44" s="16">
        <v>50130</v>
      </c>
      <c r="D44" s="16">
        <v>2</v>
      </c>
      <c r="E44" s="16"/>
      <c r="F44" s="17">
        <v>50000</v>
      </c>
      <c r="J44" s="17">
        <v>50000</v>
      </c>
    </row>
    <row r="45" spans="2:10" ht="13.5" customHeight="1" hidden="1" outlineLevel="2">
      <c r="B45" s="15" t="s">
        <v>54</v>
      </c>
      <c r="C45" s="16">
        <v>50131</v>
      </c>
      <c r="D45" s="16">
        <v>3</v>
      </c>
      <c r="E45" s="16"/>
      <c r="J45" s="17">
        <v>70000</v>
      </c>
    </row>
    <row r="46" spans="2:10" ht="13.5" customHeight="1" hidden="1" outlineLevel="2">
      <c r="B46" s="15" t="s">
        <v>55</v>
      </c>
      <c r="C46" s="16">
        <v>50134</v>
      </c>
      <c r="D46" s="16">
        <v>3</v>
      </c>
      <c r="E46" s="16"/>
      <c r="F46" s="17">
        <v>15000</v>
      </c>
      <c r="J46" s="17">
        <v>15000</v>
      </c>
    </row>
    <row r="47" spans="2:10" ht="13.5" customHeight="1" hidden="1" outlineLevel="2">
      <c r="B47" s="15" t="s">
        <v>56</v>
      </c>
      <c r="C47" s="16">
        <v>50136</v>
      </c>
      <c r="D47" s="16">
        <v>3</v>
      </c>
      <c r="E47" s="16"/>
      <c r="F47" s="17">
        <v>10000</v>
      </c>
      <c r="J47" s="17">
        <v>10000</v>
      </c>
    </row>
    <row r="48" spans="2:10" ht="13.5" customHeight="1" hidden="1" outlineLevel="2">
      <c r="B48" s="15" t="s">
        <v>57</v>
      </c>
      <c r="C48" s="16">
        <v>50137</v>
      </c>
      <c r="D48" s="16">
        <v>1</v>
      </c>
      <c r="E48" s="16"/>
      <c r="J48" s="17">
        <v>38000</v>
      </c>
    </row>
    <row r="49" spans="2:10" ht="13.5" customHeight="1" hidden="1" outlineLevel="2">
      <c r="B49" s="15" t="s">
        <v>58</v>
      </c>
      <c r="C49" s="16">
        <v>50145</v>
      </c>
      <c r="D49" s="16">
        <v>2</v>
      </c>
      <c r="E49" s="16"/>
      <c r="G49" s="19">
        <v>75000</v>
      </c>
      <c r="J49" s="17">
        <v>80000</v>
      </c>
    </row>
    <row r="50" spans="2:10" ht="13.5" customHeight="1" hidden="1" outlineLevel="2">
      <c r="B50" s="15" t="s">
        <v>59</v>
      </c>
      <c r="C50" s="16">
        <v>50152</v>
      </c>
      <c r="D50" s="16">
        <v>4</v>
      </c>
      <c r="E50" s="16"/>
      <c r="H50" s="19">
        <v>8000</v>
      </c>
      <c r="I50" s="19"/>
      <c r="J50" s="17">
        <v>8000</v>
      </c>
    </row>
    <row r="51" spans="2:10" ht="13.5" customHeight="1" hidden="1" outlineLevel="2">
      <c r="B51" s="15" t="s">
        <v>60</v>
      </c>
      <c r="C51" s="16">
        <v>50175</v>
      </c>
      <c r="D51" s="16">
        <v>4</v>
      </c>
      <c r="E51" s="16"/>
      <c r="F51" s="17">
        <v>150000</v>
      </c>
      <c r="J51" s="17">
        <v>150000</v>
      </c>
    </row>
    <row r="52" spans="2:10" ht="13.5" customHeight="1" hidden="1" outlineLevel="2">
      <c r="B52" s="15" t="s">
        <v>61</v>
      </c>
      <c r="C52" s="16">
        <v>50176</v>
      </c>
      <c r="D52" s="16">
        <v>0</v>
      </c>
      <c r="E52" s="16"/>
      <c r="J52" s="17">
        <v>1171616</v>
      </c>
    </row>
    <row r="53" spans="2:10" ht="13.5" customHeight="1" hidden="1" outlineLevel="2">
      <c r="B53" s="15" t="s">
        <v>62</v>
      </c>
      <c r="C53" s="16">
        <v>50194</v>
      </c>
      <c r="D53" s="16">
        <v>1</v>
      </c>
      <c r="E53" s="16"/>
      <c r="G53" s="19">
        <v>170000</v>
      </c>
      <c r="J53" s="17">
        <v>170000</v>
      </c>
    </row>
    <row r="54" spans="2:10" ht="13.5" customHeight="1" hidden="1" outlineLevel="2">
      <c r="B54" s="15" t="s">
        <v>63</v>
      </c>
      <c r="C54" s="16">
        <v>50205</v>
      </c>
      <c r="D54" s="16">
        <v>2</v>
      </c>
      <c r="E54" s="16"/>
      <c r="J54" s="17">
        <v>300000</v>
      </c>
    </row>
    <row r="55" spans="2:10" ht="13.5" customHeight="1" hidden="1" outlineLevel="2">
      <c r="B55" s="15" t="s">
        <v>64</v>
      </c>
      <c r="C55" s="16">
        <v>50212</v>
      </c>
      <c r="D55" s="16">
        <v>1</v>
      </c>
      <c r="E55" s="16"/>
      <c r="J55" s="17">
        <v>389000</v>
      </c>
    </row>
    <row r="56" spans="2:10" ht="13.5" customHeight="1" hidden="1" outlineLevel="2">
      <c r="B56" s="15" t="s">
        <v>65</v>
      </c>
      <c r="C56" s="16">
        <v>50229</v>
      </c>
      <c r="D56" s="16">
        <v>2</v>
      </c>
      <c r="E56" s="16"/>
      <c r="F56" s="17">
        <v>20000</v>
      </c>
      <c r="J56" s="17">
        <v>25000</v>
      </c>
    </row>
    <row r="57" spans="2:10" ht="13.5" customHeight="1" hidden="1" outlineLevel="2">
      <c r="B57" s="15" t="s">
        <v>17</v>
      </c>
      <c r="C57" s="16">
        <v>50253</v>
      </c>
      <c r="D57" s="16">
        <v>1</v>
      </c>
      <c r="E57" s="16"/>
      <c r="J57" s="17">
        <v>155300</v>
      </c>
    </row>
    <row r="58" spans="2:10" ht="13.5" customHeight="1" hidden="1" outlineLevel="2">
      <c r="B58" s="15" t="s">
        <v>66</v>
      </c>
      <c r="C58" s="16">
        <v>50266</v>
      </c>
      <c r="D58" s="16">
        <v>1</v>
      </c>
      <c r="E58" s="16"/>
      <c r="J58" s="17">
        <v>800000</v>
      </c>
    </row>
    <row r="59" spans="2:10" ht="13.5" customHeight="1" hidden="1" outlineLevel="2">
      <c r="B59" s="15" t="s">
        <v>67</v>
      </c>
      <c r="C59" s="16">
        <v>50268</v>
      </c>
      <c r="D59" s="16">
        <v>0</v>
      </c>
      <c r="E59" s="16"/>
      <c r="J59" s="17">
        <v>83000</v>
      </c>
    </row>
    <row r="60" spans="2:10" ht="13.5" customHeight="1" hidden="1" outlineLevel="2">
      <c r="B60" s="15" t="s">
        <v>68</v>
      </c>
      <c r="C60" s="16">
        <v>50269</v>
      </c>
      <c r="D60" s="16">
        <v>5</v>
      </c>
      <c r="E60" s="16"/>
      <c r="F60" s="17">
        <v>0</v>
      </c>
      <c r="J60" s="17">
        <v>0</v>
      </c>
    </row>
    <row r="61" spans="2:10" ht="13.5" customHeight="1" hidden="1" outlineLevel="2">
      <c r="B61" s="15" t="s">
        <v>69</v>
      </c>
      <c r="C61" s="16">
        <v>50275</v>
      </c>
      <c r="D61" s="16">
        <v>1</v>
      </c>
      <c r="E61" s="16"/>
      <c r="J61" s="17">
        <v>59000</v>
      </c>
    </row>
    <row r="62" spans="2:10" ht="13.5" customHeight="1" hidden="1" outlineLevel="2">
      <c r="B62" s="15" t="s">
        <v>34</v>
      </c>
      <c r="C62" s="16">
        <v>50277</v>
      </c>
      <c r="D62" s="16">
        <v>2</v>
      </c>
      <c r="E62" s="16"/>
      <c r="J62" s="17">
        <v>109000</v>
      </c>
    </row>
    <row r="63" spans="2:10" ht="13.5" customHeight="1" hidden="1" outlineLevel="2">
      <c r="B63" s="15" t="s">
        <v>70</v>
      </c>
      <c r="C63" s="16">
        <v>50292</v>
      </c>
      <c r="D63" s="16">
        <v>2</v>
      </c>
      <c r="E63" s="16"/>
      <c r="F63" s="17">
        <v>50000</v>
      </c>
      <c r="G63" s="19">
        <v>50000</v>
      </c>
      <c r="H63" s="19">
        <v>50000</v>
      </c>
      <c r="I63" s="19"/>
      <c r="J63" s="17">
        <v>250000</v>
      </c>
    </row>
    <row r="64" spans="2:10" ht="13.5" customHeight="1" hidden="1" outlineLevel="2">
      <c r="B64" s="15" t="s">
        <v>71</v>
      </c>
      <c r="C64" s="16">
        <v>50293</v>
      </c>
      <c r="D64" s="16">
        <v>2</v>
      </c>
      <c r="E64" s="16"/>
      <c r="F64" s="17">
        <v>100000</v>
      </c>
      <c r="G64" s="19">
        <v>100000</v>
      </c>
      <c r="H64" s="19">
        <v>100000</v>
      </c>
      <c r="I64" s="19"/>
      <c r="J64" s="17">
        <v>450000</v>
      </c>
    </row>
    <row r="65" spans="2:10" ht="13.5" customHeight="1" hidden="1" outlineLevel="2">
      <c r="B65" s="15" t="s">
        <v>72</v>
      </c>
      <c r="C65" s="16">
        <v>50310</v>
      </c>
      <c r="D65" s="16">
        <v>2</v>
      </c>
      <c r="E65" s="16"/>
      <c r="F65" s="17">
        <v>20000</v>
      </c>
      <c r="J65" s="17">
        <v>25000</v>
      </c>
    </row>
    <row r="66" spans="2:10" ht="13.5" customHeight="1" hidden="1" outlineLevel="2">
      <c r="B66" s="15" t="s">
        <v>73</v>
      </c>
      <c r="C66" s="16">
        <v>50323</v>
      </c>
      <c r="D66" s="16">
        <v>2</v>
      </c>
      <c r="E66" s="16"/>
      <c r="F66" s="17">
        <v>150000</v>
      </c>
      <c r="G66" s="19">
        <v>200000</v>
      </c>
      <c r="H66" s="19">
        <v>400000</v>
      </c>
      <c r="I66" s="19"/>
      <c r="J66" s="17">
        <v>900000</v>
      </c>
    </row>
    <row r="67" spans="2:10" ht="13.5" customHeight="1" hidden="1" outlineLevel="2">
      <c r="B67" s="15" t="s">
        <v>74</v>
      </c>
      <c r="C67" s="16">
        <v>50324</v>
      </c>
      <c r="D67" s="16">
        <v>0</v>
      </c>
      <c r="E67" s="16"/>
      <c r="J67" s="17">
        <v>40800</v>
      </c>
    </row>
    <row r="68" spans="2:10" ht="13.5" customHeight="1" hidden="1" outlineLevel="2">
      <c r="B68" s="15" t="s">
        <v>75</v>
      </c>
      <c r="C68" s="16">
        <v>50325</v>
      </c>
      <c r="D68" s="16">
        <v>2</v>
      </c>
      <c r="E68" s="16"/>
      <c r="F68" s="17">
        <v>450000</v>
      </c>
      <c r="J68" s="17">
        <v>480000</v>
      </c>
    </row>
    <row r="69" spans="2:10" ht="13.5" customHeight="1" hidden="1" outlineLevel="2">
      <c r="B69" s="15" t="s">
        <v>76</v>
      </c>
      <c r="C69" s="16">
        <v>50326</v>
      </c>
      <c r="D69" s="16">
        <v>1</v>
      </c>
      <c r="E69" s="16"/>
      <c r="J69" s="17">
        <v>170000</v>
      </c>
    </row>
    <row r="70" spans="2:10" ht="13.5" customHeight="1" hidden="1" outlineLevel="2">
      <c r="B70" s="15" t="s">
        <v>77</v>
      </c>
      <c r="C70" s="16">
        <v>50327</v>
      </c>
      <c r="D70" s="16">
        <v>2</v>
      </c>
      <c r="E70" s="16"/>
      <c r="F70" s="17">
        <v>500000</v>
      </c>
      <c r="J70" s="17">
        <v>540000</v>
      </c>
    </row>
    <row r="71" spans="2:10" ht="13.5" customHeight="1" hidden="1" outlineLevel="2">
      <c r="B71" s="15" t="s">
        <v>78</v>
      </c>
      <c r="C71" s="16">
        <v>50328</v>
      </c>
      <c r="D71" s="16">
        <v>3</v>
      </c>
      <c r="E71" s="16"/>
      <c r="H71" s="19">
        <v>90000</v>
      </c>
      <c r="I71" s="19"/>
      <c r="J71" s="17">
        <v>90000</v>
      </c>
    </row>
    <row r="72" spans="2:10" ht="13.5" customHeight="1" hidden="1" outlineLevel="2">
      <c r="B72" s="15" t="s">
        <v>79</v>
      </c>
      <c r="C72" s="16">
        <v>50335</v>
      </c>
      <c r="D72" s="16">
        <v>2</v>
      </c>
      <c r="E72" s="16"/>
      <c r="H72" s="19">
        <v>65000</v>
      </c>
      <c r="I72" s="19"/>
      <c r="J72" s="17">
        <v>65000</v>
      </c>
    </row>
    <row r="73" spans="2:10" ht="13.5" customHeight="1" hidden="1" outlineLevel="2">
      <c r="B73" s="15" t="s">
        <v>80</v>
      </c>
      <c r="C73" s="16">
        <v>50337</v>
      </c>
      <c r="D73" s="16">
        <v>2</v>
      </c>
      <c r="E73" s="16"/>
      <c r="J73" s="17">
        <v>50000</v>
      </c>
    </row>
    <row r="74" spans="2:10" ht="13.5" customHeight="1" hidden="1" outlineLevel="2">
      <c r="B74" s="15" t="s">
        <v>81</v>
      </c>
      <c r="C74" s="16">
        <v>50338</v>
      </c>
      <c r="D74" s="16">
        <v>2</v>
      </c>
      <c r="E74" s="16"/>
      <c r="F74" s="17">
        <v>71000</v>
      </c>
      <c r="J74" s="17">
        <v>81000</v>
      </c>
    </row>
    <row r="75" spans="2:10" ht="13.5" customHeight="1" hidden="1" outlineLevel="2">
      <c r="B75" s="15" t="s">
        <v>82</v>
      </c>
      <c r="C75" s="16">
        <v>50340</v>
      </c>
      <c r="D75" s="16">
        <v>1</v>
      </c>
      <c r="E75" s="16"/>
      <c r="J75" s="17">
        <v>15100</v>
      </c>
    </row>
    <row r="76" spans="2:10" ht="13.5" customHeight="1" hidden="1" outlineLevel="2">
      <c r="B76" s="15" t="s">
        <v>83</v>
      </c>
      <c r="C76" s="16">
        <v>50350</v>
      </c>
      <c r="D76" s="16">
        <v>2</v>
      </c>
      <c r="E76" s="16"/>
      <c r="F76" s="17">
        <v>25000</v>
      </c>
      <c r="J76" s="17">
        <v>25000</v>
      </c>
    </row>
    <row r="77" spans="2:10" ht="13.5" customHeight="1" hidden="1" outlineLevel="2">
      <c r="B77" s="15" t="s">
        <v>84</v>
      </c>
      <c r="C77" s="16">
        <v>50354</v>
      </c>
      <c r="D77" s="16">
        <v>1</v>
      </c>
      <c r="E77" s="16"/>
      <c r="J77" s="17">
        <v>85000</v>
      </c>
    </row>
    <row r="78" spans="2:10" ht="13.5" customHeight="1" hidden="1" outlineLevel="2">
      <c r="B78" s="15" t="s">
        <v>85</v>
      </c>
      <c r="C78" s="16">
        <v>50358</v>
      </c>
      <c r="D78" s="16">
        <v>1</v>
      </c>
      <c r="E78" s="16"/>
      <c r="J78" s="17">
        <v>120000</v>
      </c>
    </row>
    <row r="79" spans="2:10" ht="13.5" customHeight="1" hidden="1" outlineLevel="2">
      <c r="B79" s="15" t="s">
        <v>86</v>
      </c>
      <c r="C79" s="16">
        <v>50361</v>
      </c>
      <c r="D79" s="16">
        <v>1</v>
      </c>
      <c r="E79" s="16"/>
      <c r="F79" s="17">
        <v>100000</v>
      </c>
      <c r="J79" s="17">
        <v>100000</v>
      </c>
    </row>
    <row r="80" spans="2:10" ht="13.5" customHeight="1" hidden="1" outlineLevel="2">
      <c r="B80" s="15" t="s">
        <v>87</v>
      </c>
      <c r="C80" s="16">
        <v>50364</v>
      </c>
      <c r="D80" s="16">
        <v>2</v>
      </c>
      <c r="E80" s="16"/>
      <c r="G80" s="19">
        <v>48000</v>
      </c>
      <c r="J80" s="17">
        <v>48000</v>
      </c>
    </row>
    <row r="81" spans="12:16" ht="12.75" customHeight="1" hidden="1" outlineLevel="3">
      <c r="L81" s="20" t="s">
        <v>42</v>
      </c>
      <c r="M81" s="20" t="s">
        <v>43</v>
      </c>
      <c r="N81" s="20" t="s">
        <v>44</v>
      </c>
      <c r="O81" s="20" t="s">
        <v>45</v>
      </c>
      <c r="P81" s="20" t="s">
        <v>46</v>
      </c>
    </row>
    <row r="82" spans="12:16" ht="15" customHeight="1" hidden="1" outlineLevel="3">
      <c r="L82" s="21">
        <v>2003</v>
      </c>
      <c r="M82" s="21">
        <v>2004</v>
      </c>
      <c r="N82" s="21">
        <v>2005</v>
      </c>
      <c r="O82" s="21">
        <v>2006</v>
      </c>
      <c r="P82" s="21">
        <v>2007</v>
      </c>
    </row>
    <row r="83" spans="2:10" ht="13.5" customHeight="1" hidden="1" outlineLevel="2">
      <c r="B83" s="15" t="s">
        <v>88</v>
      </c>
      <c r="C83" s="16">
        <v>50365</v>
      </c>
      <c r="D83" s="16">
        <v>3</v>
      </c>
      <c r="E83" s="16"/>
      <c r="H83" s="19">
        <v>20000</v>
      </c>
      <c r="I83" s="19"/>
      <c r="J83" s="17">
        <v>20000</v>
      </c>
    </row>
    <row r="84" spans="2:10" ht="13.5" customHeight="1" hidden="1" outlineLevel="2">
      <c r="B84" s="15" t="s">
        <v>89</v>
      </c>
      <c r="C84" s="16">
        <v>50367</v>
      </c>
      <c r="D84" s="16">
        <v>3</v>
      </c>
      <c r="E84" s="16"/>
      <c r="F84" s="17">
        <v>62000</v>
      </c>
      <c r="J84" s="17">
        <v>62000</v>
      </c>
    </row>
    <row r="85" spans="2:10" ht="13.5" customHeight="1" hidden="1" outlineLevel="2">
      <c r="B85" s="15" t="s">
        <v>90</v>
      </c>
      <c r="C85" s="16">
        <v>50376</v>
      </c>
      <c r="D85" s="16">
        <v>2</v>
      </c>
      <c r="E85" s="16"/>
      <c r="J85" s="17">
        <v>345000</v>
      </c>
    </row>
    <row r="86" spans="2:10" ht="13.5" customHeight="1" hidden="1" outlineLevel="2">
      <c r="B86" s="15" t="s">
        <v>91</v>
      </c>
      <c r="C86" s="16">
        <v>50377</v>
      </c>
      <c r="D86" s="16">
        <v>2</v>
      </c>
      <c r="E86" s="16"/>
      <c r="H86" s="19">
        <v>90000</v>
      </c>
      <c r="I86" s="19"/>
      <c r="J86" s="17">
        <v>90000</v>
      </c>
    </row>
    <row r="87" spans="2:10" ht="13.5" customHeight="1" hidden="1" outlineLevel="2">
      <c r="B87" s="15" t="s">
        <v>37</v>
      </c>
      <c r="C87" s="16">
        <v>50381</v>
      </c>
      <c r="D87" s="16">
        <v>3</v>
      </c>
      <c r="E87" s="16"/>
      <c r="G87" s="19">
        <v>30000</v>
      </c>
      <c r="J87" s="17">
        <v>30000</v>
      </c>
    </row>
    <row r="88" spans="2:10" ht="13.5" customHeight="1" hidden="1" outlineLevel="2">
      <c r="B88" s="15" t="s">
        <v>92</v>
      </c>
      <c r="C88" s="16">
        <v>50387</v>
      </c>
      <c r="D88" s="16">
        <v>3</v>
      </c>
      <c r="E88" s="16"/>
      <c r="F88" s="17">
        <v>70000</v>
      </c>
      <c r="J88" s="17">
        <v>77000</v>
      </c>
    </row>
    <row r="89" spans="2:10" ht="13.5" customHeight="1" hidden="1" outlineLevel="2">
      <c r="B89" s="15" t="s">
        <v>93</v>
      </c>
      <c r="C89" s="16">
        <v>50389</v>
      </c>
      <c r="D89" s="16">
        <v>3</v>
      </c>
      <c r="E89" s="16"/>
      <c r="F89" s="17">
        <v>200000</v>
      </c>
      <c r="J89" s="17">
        <v>212000</v>
      </c>
    </row>
    <row r="90" spans="2:10" ht="13.5" customHeight="1" hidden="1" outlineLevel="2">
      <c r="B90" s="15" t="s">
        <v>94</v>
      </c>
      <c r="C90" s="16">
        <v>50390</v>
      </c>
      <c r="D90" s="16">
        <v>3</v>
      </c>
      <c r="E90" s="16"/>
      <c r="F90" s="17">
        <v>5000</v>
      </c>
      <c r="G90" s="19">
        <v>60000</v>
      </c>
      <c r="J90" s="17">
        <v>65000</v>
      </c>
    </row>
    <row r="91" spans="2:10" ht="13.5" customHeight="1" hidden="1" outlineLevel="2">
      <c r="B91" s="15" t="s">
        <v>95</v>
      </c>
      <c r="C91" s="16">
        <v>50395</v>
      </c>
      <c r="D91" s="16">
        <v>0</v>
      </c>
      <c r="E91" s="16"/>
      <c r="J91" s="17">
        <v>26748</v>
      </c>
    </row>
    <row r="92" spans="2:10" ht="13.5" customHeight="1" hidden="1" outlineLevel="2">
      <c r="B92" s="15" t="s">
        <v>96</v>
      </c>
      <c r="C92" s="16">
        <v>50407</v>
      </c>
      <c r="D92" s="16">
        <v>2</v>
      </c>
      <c r="E92" s="16"/>
      <c r="J92" s="17">
        <v>140000</v>
      </c>
    </row>
    <row r="93" spans="2:10" ht="13.5" customHeight="1" hidden="1" outlineLevel="2">
      <c r="B93" s="15" t="s">
        <v>97</v>
      </c>
      <c r="C93" s="16">
        <v>50410</v>
      </c>
      <c r="D93" s="16">
        <v>5</v>
      </c>
      <c r="E93" s="16"/>
      <c r="H93" s="19">
        <v>6000</v>
      </c>
      <c r="I93" s="19"/>
      <c r="J93" s="17">
        <v>6000</v>
      </c>
    </row>
    <row r="94" spans="2:10" ht="13.5" customHeight="1" hidden="1" outlineLevel="2">
      <c r="B94" s="15" t="s">
        <v>98</v>
      </c>
      <c r="C94" s="16">
        <v>50414</v>
      </c>
      <c r="D94" s="16">
        <v>3</v>
      </c>
      <c r="E94" s="16"/>
      <c r="H94" s="19">
        <v>30000</v>
      </c>
      <c r="I94" s="19"/>
      <c r="J94" s="17">
        <v>30000</v>
      </c>
    </row>
    <row r="95" spans="2:10" ht="13.5" customHeight="1" hidden="1" outlineLevel="2">
      <c r="B95" s="15" t="s">
        <v>99</v>
      </c>
      <c r="C95" s="16">
        <v>50418</v>
      </c>
      <c r="D95" s="16">
        <v>4</v>
      </c>
      <c r="E95" s="16"/>
      <c r="F95" s="17">
        <v>200000</v>
      </c>
      <c r="J95" s="17">
        <v>220000</v>
      </c>
    </row>
    <row r="96" spans="2:10" ht="13.5" customHeight="1" hidden="1" outlineLevel="2">
      <c r="B96" s="15" t="s">
        <v>100</v>
      </c>
      <c r="C96" s="16">
        <v>50419</v>
      </c>
      <c r="D96" s="16">
        <v>4</v>
      </c>
      <c r="E96" s="16"/>
      <c r="H96" s="19">
        <v>50000</v>
      </c>
      <c r="I96" s="19"/>
      <c r="J96" s="17">
        <v>50000</v>
      </c>
    </row>
    <row r="97" spans="2:10" ht="13.5" customHeight="1" hidden="1" outlineLevel="2">
      <c r="B97" s="15" t="s">
        <v>101</v>
      </c>
      <c r="C97" s="16">
        <v>50420</v>
      </c>
      <c r="D97" s="16">
        <v>4</v>
      </c>
      <c r="E97" s="16"/>
      <c r="H97" s="19">
        <v>20000</v>
      </c>
      <c r="I97" s="19"/>
      <c r="J97" s="17">
        <v>20000</v>
      </c>
    </row>
    <row r="98" spans="2:10" ht="13.5" customHeight="1" hidden="1" outlineLevel="2">
      <c r="B98" s="15" t="s">
        <v>102</v>
      </c>
      <c r="C98" s="16">
        <v>50421</v>
      </c>
      <c r="D98" s="16">
        <v>2</v>
      </c>
      <c r="E98" s="16"/>
      <c r="F98" s="17">
        <v>230000</v>
      </c>
      <c r="J98" s="17">
        <v>245000</v>
      </c>
    </row>
    <row r="99" spans="2:10" ht="13.5" customHeight="1" hidden="1" outlineLevel="2">
      <c r="B99" s="15" t="s">
        <v>103</v>
      </c>
      <c r="C99" s="16">
        <v>50422</v>
      </c>
      <c r="D99" s="16">
        <v>4</v>
      </c>
      <c r="E99" s="16"/>
      <c r="F99" s="17">
        <v>330000</v>
      </c>
      <c r="J99" s="17">
        <v>375000</v>
      </c>
    </row>
    <row r="100" spans="2:10" ht="13.5" customHeight="1" hidden="1" outlineLevel="2">
      <c r="B100" s="15" t="s">
        <v>104</v>
      </c>
      <c r="C100" s="16">
        <v>50424</v>
      </c>
      <c r="D100" s="16">
        <v>2</v>
      </c>
      <c r="E100" s="16"/>
      <c r="G100" s="19">
        <v>10000</v>
      </c>
      <c r="H100" s="19">
        <v>90000</v>
      </c>
      <c r="I100" s="19"/>
      <c r="J100" s="17">
        <v>100000</v>
      </c>
    </row>
    <row r="101" spans="2:10" ht="13.5" customHeight="1" hidden="1" outlineLevel="2">
      <c r="B101" s="15" t="s">
        <v>105</v>
      </c>
      <c r="C101" s="16">
        <v>50465</v>
      </c>
      <c r="D101" s="16">
        <v>1</v>
      </c>
      <c r="E101" s="16"/>
      <c r="F101" s="17">
        <v>60000</v>
      </c>
      <c r="J101" s="17">
        <v>60000</v>
      </c>
    </row>
    <row r="102" spans="2:10" ht="13.5" customHeight="1" hidden="1" outlineLevel="2">
      <c r="B102" s="15" t="s">
        <v>106</v>
      </c>
      <c r="C102" s="16">
        <v>50468</v>
      </c>
      <c r="D102" s="16">
        <v>2</v>
      </c>
      <c r="E102" s="16"/>
      <c r="F102" s="17">
        <v>100000</v>
      </c>
      <c r="J102" s="17">
        <v>110000</v>
      </c>
    </row>
    <row r="103" spans="2:10" ht="13.5" customHeight="1" hidden="1" outlineLevel="2">
      <c r="B103" s="15" t="s">
        <v>107</v>
      </c>
      <c r="C103" s="16">
        <v>50469</v>
      </c>
      <c r="D103" s="16">
        <v>1</v>
      </c>
      <c r="E103" s="16"/>
      <c r="J103" s="17">
        <v>620000</v>
      </c>
    </row>
    <row r="104" spans="2:10" ht="13.5" customHeight="1" hidden="1" outlineLevel="2">
      <c r="B104" s="15" t="s">
        <v>108</v>
      </c>
      <c r="C104" s="16">
        <v>50471</v>
      </c>
      <c r="D104" s="16">
        <v>1</v>
      </c>
      <c r="E104" s="16"/>
      <c r="J104" s="17">
        <v>85000</v>
      </c>
    </row>
    <row r="105" spans="2:10" ht="13.5" customHeight="1" hidden="1" outlineLevel="2">
      <c r="B105" s="15" t="s">
        <v>109</v>
      </c>
      <c r="C105" s="16">
        <v>50477</v>
      </c>
      <c r="D105" s="16">
        <v>2</v>
      </c>
      <c r="E105" s="16"/>
      <c r="F105" s="17">
        <v>360000</v>
      </c>
      <c r="J105" s="17">
        <v>390000</v>
      </c>
    </row>
    <row r="106" spans="2:10" ht="13.5" customHeight="1" hidden="1" outlineLevel="2">
      <c r="B106" s="15" t="s">
        <v>110</v>
      </c>
      <c r="C106" s="16">
        <v>50479</v>
      </c>
      <c r="D106" s="16">
        <v>3</v>
      </c>
      <c r="E106" s="16"/>
      <c r="G106" s="19">
        <v>25000</v>
      </c>
      <c r="J106" s="17">
        <v>25000</v>
      </c>
    </row>
    <row r="107" spans="2:10" ht="13.5" customHeight="1" hidden="1" outlineLevel="2">
      <c r="B107" s="15" t="s">
        <v>38</v>
      </c>
      <c r="C107" s="16">
        <v>50485</v>
      </c>
      <c r="D107" s="16">
        <v>0</v>
      </c>
      <c r="E107" s="16"/>
      <c r="F107" s="17">
        <v>11000</v>
      </c>
      <c r="J107" s="17">
        <v>11000</v>
      </c>
    </row>
    <row r="108" spans="2:10" ht="13.5" customHeight="1" hidden="1" outlineLevel="2">
      <c r="B108" s="15" t="s">
        <v>111</v>
      </c>
      <c r="C108" s="16">
        <v>50490</v>
      </c>
      <c r="D108" s="16">
        <v>1</v>
      </c>
      <c r="E108" s="16"/>
      <c r="J108" s="17">
        <v>10000</v>
      </c>
    </row>
    <row r="109" spans="2:10" ht="13.5" customHeight="1" hidden="1" outlineLevel="2">
      <c r="B109" s="15" t="s">
        <v>112</v>
      </c>
      <c r="C109" s="16">
        <v>50493</v>
      </c>
      <c r="D109" s="16">
        <v>2</v>
      </c>
      <c r="E109" s="16"/>
      <c r="G109" s="19">
        <v>15000</v>
      </c>
      <c r="J109" s="17">
        <v>15000</v>
      </c>
    </row>
    <row r="110" spans="2:10" ht="13.5" customHeight="1" hidden="1" outlineLevel="2">
      <c r="B110" s="15" t="s">
        <v>113</v>
      </c>
      <c r="C110" s="16">
        <v>50518</v>
      </c>
      <c r="D110" s="16">
        <v>3</v>
      </c>
      <c r="E110" s="16"/>
      <c r="H110" s="19">
        <v>100000</v>
      </c>
      <c r="I110" s="19"/>
      <c r="J110" s="17">
        <v>100000</v>
      </c>
    </row>
    <row r="111" spans="2:10" ht="13.5" customHeight="1" hidden="1" outlineLevel="2">
      <c r="B111" s="15" t="s">
        <v>114</v>
      </c>
      <c r="C111" s="16">
        <v>50519</v>
      </c>
      <c r="D111" s="16">
        <v>3</v>
      </c>
      <c r="E111" s="16"/>
      <c r="H111" s="19">
        <v>5000</v>
      </c>
      <c r="I111" s="19"/>
      <c r="J111" s="17">
        <v>5000</v>
      </c>
    </row>
    <row r="112" spans="2:10" ht="13.5" customHeight="1" hidden="1" outlineLevel="2">
      <c r="B112" s="15" t="s">
        <v>115</v>
      </c>
      <c r="C112" s="16">
        <v>50523</v>
      </c>
      <c r="D112" s="16">
        <v>0</v>
      </c>
      <c r="E112" s="16"/>
      <c r="J112" s="17">
        <v>213300</v>
      </c>
    </row>
    <row r="113" spans="1:10" ht="18.75" customHeight="1" outlineLevel="1" collapsed="1">
      <c r="A113" s="22" t="s">
        <v>116</v>
      </c>
      <c r="B113" s="23"/>
      <c r="E113" s="24"/>
      <c r="F113" s="25"/>
      <c r="G113" s="26"/>
      <c r="H113" s="26"/>
      <c r="I113" s="26"/>
      <c r="J113" s="25"/>
    </row>
    <row r="114" spans="2:10" ht="12.75" outlineLevel="2">
      <c r="B114" s="15" t="s">
        <v>117</v>
      </c>
      <c r="C114" s="16">
        <v>50002</v>
      </c>
      <c r="D114" s="16">
        <v>1</v>
      </c>
      <c r="E114" s="27">
        <v>10000</v>
      </c>
      <c r="F114" s="26"/>
      <c r="G114" s="26"/>
      <c r="H114" s="26"/>
      <c r="I114" s="26"/>
      <c r="J114" s="28">
        <f aca="true" t="shared" si="0" ref="J114:J145">SUM(E114:I114)</f>
        <v>10000</v>
      </c>
    </row>
    <row r="115" spans="2:10" ht="12.75" outlineLevel="2">
      <c r="B115" s="15" t="s">
        <v>23</v>
      </c>
      <c r="C115" s="16">
        <v>50004</v>
      </c>
      <c r="D115" s="16">
        <v>1</v>
      </c>
      <c r="E115" s="29"/>
      <c r="F115" s="26"/>
      <c r="G115" s="28">
        <v>15000</v>
      </c>
      <c r="H115" s="28">
        <v>350000</v>
      </c>
      <c r="I115" s="28"/>
      <c r="J115" s="28">
        <f t="shared" si="0"/>
        <v>365000</v>
      </c>
    </row>
    <row r="116" spans="2:10" ht="12.75" outlineLevel="2">
      <c r="B116" s="15" t="s">
        <v>118</v>
      </c>
      <c r="C116" s="16">
        <v>50016</v>
      </c>
      <c r="D116" s="16">
        <v>3</v>
      </c>
      <c r="E116" s="30">
        <v>330000</v>
      </c>
      <c r="F116" s="31" t="s">
        <v>119</v>
      </c>
      <c r="G116" s="26"/>
      <c r="H116" s="26"/>
      <c r="I116" s="26"/>
      <c r="J116" s="28">
        <f t="shared" si="0"/>
        <v>330000</v>
      </c>
    </row>
    <row r="117" spans="2:10" ht="12.75" outlineLevel="2">
      <c r="B117" s="15" t="s">
        <v>48</v>
      </c>
      <c r="C117" s="16">
        <v>50019</v>
      </c>
      <c r="D117" s="16">
        <v>3</v>
      </c>
      <c r="E117" s="29"/>
      <c r="F117" s="28">
        <v>25000</v>
      </c>
      <c r="G117" s="28">
        <v>250000</v>
      </c>
      <c r="H117" s="26"/>
      <c r="I117" s="26"/>
      <c r="J117" s="28">
        <f t="shared" si="0"/>
        <v>275000</v>
      </c>
    </row>
    <row r="118" spans="2:10" ht="12.75" outlineLevel="2">
      <c r="B118" s="15" t="s">
        <v>50</v>
      </c>
      <c r="C118" s="16">
        <v>50119</v>
      </c>
      <c r="D118" s="16">
        <v>2</v>
      </c>
      <c r="E118" s="30">
        <v>0</v>
      </c>
      <c r="F118" s="28">
        <v>320000</v>
      </c>
      <c r="G118" s="26"/>
      <c r="H118" s="26"/>
      <c r="I118" s="26"/>
      <c r="J118" s="28">
        <f t="shared" si="0"/>
        <v>320000</v>
      </c>
    </row>
    <row r="119" spans="2:10" ht="12.75" outlineLevel="2">
      <c r="B119" s="15" t="s">
        <v>51</v>
      </c>
      <c r="C119" s="16">
        <v>50120</v>
      </c>
      <c r="D119" s="16">
        <v>1</v>
      </c>
      <c r="E119" s="32">
        <v>195800</v>
      </c>
      <c r="F119" s="26"/>
      <c r="G119" s="28">
        <v>250000</v>
      </c>
      <c r="H119" s="26"/>
      <c r="I119" s="26"/>
      <c r="J119" s="28">
        <f t="shared" si="0"/>
        <v>445800</v>
      </c>
    </row>
    <row r="120" spans="2:11" ht="12.75" outlineLevel="2">
      <c r="B120" s="15" t="s">
        <v>120</v>
      </c>
      <c r="C120" s="16">
        <v>50122</v>
      </c>
      <c r="D120" s="16">
        <v>1</v>
      </c>
      <c r="E120" s="32">
        <v>166000</v>
      </c>
      <c r="F120" s="25"/>
      <c r="G120" s="26"/>
      <c r="H120" s="28"/>
      <c r="I120" s="26"/>
      <c r="J120" s="28">
        <f t="shared" si="0"/>
        <v>166000</v>
      </c>
      <c r="K120" s="27"/>
    </row>
    <row r="121" spans="2:10" ht="12.75" outlineLevel="2">
      <c r="B121" s="15" t="s">
        <v>121</v>
      </c>
      <c r="C121" s="16">
        <v>50125</v>
      </c>
      <c r="D121" s="16">
        <v>2</v>
      </c>
      <c r="E121" s="29"/>
      <c r="F121" s="28">
        <v>275000</v>
      </c>
      <c r="G121" s="26"/>
      <c r="H121" s="26"/>
      <c r="I121" s="26"/>
      <c r="J121" s="28">
        <f t="shared" si="0"/>
        <v>275000</v>
      </c>
    </row>
    <row r="122" spans="2:10" ht="12.75" outlineLevel="2">
      <c r="B122" s="15" t="s">
        <v>52</v>
      </c>
      <c r="C122" s="16">
        <v>50128</v>
      </c>
      <c r="D122" s="16">
        <v>0</v>
      </c>
      <c r="E122" s="29"/>
      <c r="F122" s="26"/>
      <c r="G122" s="26"/>
      <c r="H122" s="26"/>
      <c r="I122" s="26"/>
      <c r="J122" s="28">
        <f t="shared" si="0"/>
        <v>0</v>
      </c>
    </row>
    <row r="123" spans="2:10" ht="12.75" outlineLevel="2">
      <c r="B123" s="15" t="s">
        <v>53</v>
      </c>
      <c r="C123" s="16">
        <v>50130</v>
      </c>
      <c r="D123" s="16">
        <v>2</v>
      </c>
      <c r="E123" s="33"/>
      <c r="F123" s="28"/>
      <c r="G123" s="26"/>
      <c r="H123" s="26"/>
      <c r="I123" s="26"/>
      <c r="J123" s="28">
        <f t="shared" si="0"/>
        <v>0</v>
      </c>
    </row>
    <row r="124" spans="2:10" ht="12.75" outlineLevel="2">
      <c r="B124" s="15" t="s">
        <v>122</v>
      </c>
      <c r="C124" s="16">
        <v>50132</v>
      </c>
      <c r="D124" s="16">
        <v>3</v>
      </c>
      <c r="E124" s="30">
        <v>0</v>
      </c>
      <c r="F124" s="28">
        <v>270000</v>
      </c>
      <c r="G124" s="26"/>
      <c r="H124" s="26"/>
      <c r="I124" s="26"/>
      <c r="J124" s="28">
        <f t="shared" si="0"/>
        <v>270000</v>
      </c>
    </row>
    <row r="125" spans="2:10" ht="12.75" outlineLevel="2">
      <c r="B125" s="15" t="s">
        <v>123</v>
      </c>
      <c r="C125" s="16">
        <v>50133</v>
      </c>
      <c r="D125" s="16">
        <v>3</v>
      </c>
      <c r="E125" s="34">
        <v>20000</v>
      </c>
      <c r="F125" s="28">
        <v>275000</v>
      </c>
      <c r="G125" s="26"/>
      <c r="H125" s="26"/>
      <c r="I125" s="26"/>
      <c r="J125" s="28">
        <f t="shared" si="0"/>
        <v>295000</v>
      </c>
    </row>
    <row r="126" spans="2:10" ht="12.75" outlineLevel="2">
      <c r="B126" s="15" t="s">
        <v>55</v>
      </c>
      <c r="C126" s="16">
        <v>50134</v>
      </c>
      <c r="D126" s="16">
        <v>3</v>
      </c>
      <c r="E126" s="34">
        <v>20000</v>
      </c>
      <c r="F126" s="28">
        <v>150000</v>
      </c>
      <c r="G126" s="26"/>
      <c r="H126" s="26"/>
      <c r="I126" s="26"/>
      <c r="J126" s="28">
        <f t="shared" si="0"/>
        <v>170000</v>
      </c>
    </row>
    <row r="127" spans="2:10" ht="12.75" outlineLevel="2">
      <c r="B127" s="15" t="s">
        <v>56</v>
      </c>
      <c r="C127" s="16">
        <v>50136</v>
      </c>
      <c r="D127" s="16">
        <v>3</v>
      </c>
      <c r="E127" s="29"/>
      <c r="F127" s="28">
        <v>200000</v>
      </c>
      <c r="G127" s="26"/>
      <c r="H127" s="26"/>
      <c r="I127" s="26"/>
      <c r="J127" s="28">
        <f t="shared" si="0"/>
        <v>200000</v>
      </c>
    </row>
    <row r="128" spans="2:10" ht="12.75" outlineLevel="2">
      <c r="B128" s="15" t="s">
        <v>57</v>
      </c>
      <c r="C128" s="16">
        <v>50137</v>
      </c>
      <c r="D128" s="16">
        <v>1</v>
      </c>
      <c r="E128" s="35">
        <v>1154000</v>
      </c>
      <c r="F128" s="26"/>
      <c r="G128" s="26"/>
      <c r="H128" s="26"/>
      <c r="I128" s="26"/>
      <c r="J128" s="28">
        <f t="shared" si="0"/>
        <v>1154000</v>
      </c>
    </row>
    <row r="129" spans="2:10" ht="12.75" outlineLevel="2">
      <c r="B129" s="15" t="s">
        <v>124</v>
      </c>
      <c r="C129" s="16">
        <v>50138</v>
      </c>
      <c r="D129" s="16">
        <v>4</v>
      </c>
      <c r="E129" s="29"/>
      <c r="F129" s="28"/>
      <c r="G129" s="28">
        <v>500000</v>
      </c>
      <c r="H129" s="26"/>
      <c r="I129" s="26"/>
      <c r="J129" s="28">
        <f t="shared" si="0"/>
        <v>500000</v>
      </c>
    </row>
    <row r="130" spans="2:10" ht="12.75" outlineLevel="2">
      <c r="B130" s="15" t="s">
        <v>125</v>
      </c>
      <c r="C130" s="16">
        <v>50139</v>
      </c>
      <c r="D130" s="16">
        <v>4</v>
      </c>
      <c r="E130" s="30">
        <v>0</v>
      </c>
      <c r="F130" s="26"/>
      <c r="G130" s="26"/>
      <c r="H130" s="26"/>
      <c r="I130" s="26"/>
      <c r="J130" s="28">
        <f t="shared" si="0"/>
        <v>0</v>
      </c>
    </row>
    <row r="131" spans="2:10" ht="12.75" outlineLevel="2">
      <c r="B131" s="15" t="s">
        <v>126</v>
      </c>
      <c r="C131" s="16">
        <v>50141</v>
      </c>
      <c r="D131" s="16">
        <v>4</v>
      </c>
      <c r="E131" s="29"/>
      <c r="F131" s="26"/>
      <c r="G131" s="26"/>
      <c r="H131" s="26"/>
      <c r="I131" s="26"/>
      <c r="J131" s="28">
        <f t="shared" si="0"/>
        <v>0</v>
      </c>
    </row>
    <row r="132" spans="2:10" ht="12.75" outlineLevel="2">
      <c r="B132" s="15" t="s">
        <v>127</v>
      </c>
      <c r="C132" s="16">
        <v>50143</v>
      </c>
      <c r="D132" s="16">
        <v>4</v>
      </c>
      <c r="E132" s="29"/>
      <c r="F132" s="26"/>
      <c r="G132" s="26"/>
      <c r="H132" s="28">
        <v>225000</v>
      </c>
      <c r="I132" s="28"/>
      <c r="J132" s="28">
        <f t="shared" si="0"/>
        <v>225000</v>
      </c>
    </row>
    <row r="133" spans="2:10" ht="12.75" outlineLevel="2">
      <c r="B133" s="15" t="s">
        <v>128</v>
      </c>
      <c r="C133" s="16">
        <v>50144</v>
      </c>
      <c r="D133" s="16">
        <v>4</v>
      </c>
      <c r="E133" s="33">
        <v>80000</v>
      </c>
      <c r="F133" s="26"/>
      <c r="G133" s="26"/>
      <c r="H133" s="26"/>
      <c r="I133" s="26"/>
      <c r="J133" s="28">
        <f t="shared" si="0"/>
        <v>80000</v>
      </c>
    </row>
    <row r="134" spans="2:10" ht="12.75" outlineLevel="2">
      <c r="B134" s="15" t="s">
        <v>58</v>
      </c>
      <c r="C134" s="16">
        <v>50145</v>
      </c>
      <c r="D134" s="16">
        <v>2</v>
      </c>
      <c r="E134" s="30" t="s">
        <v>129</v>
      </c>
      <c r="F134" s="36">
        <v>25000</v>
      </c>
      <c r="G134" s="26">
        <v>320000</v>
      </c>
      <c r="H134" s="26"/>
      <c r="I134" s="26"/>
      <c r="J134" s="28">
        <f t="shared" si="0"/>
        <v>345000</v>
      </c>
    </row>
    <row r="135" spans="2:11" ht="12.75" outlineLevel="2">
      <c r="B135" s="15" t="s">
        <v>130</v>
      </c>
      <c r="C135" s="16">
        <v>50148</v>
      </c>
      <c r="D135" s="16">
        <v>2</v>
      </c>
      <c r="E135" s="33"/>
      <c r="F135" s="28"/>
      <c r="G135" s="26"/>
      <c r="H135" s="26"/>
      <c r="I135" s="26"/>
      <c r="J135" s="28">
        <f t="shared" si="0"/>
        <v>0</v>
      </c>
      <c r="K135" s="27"/>
    </row>
    <row r="136" spans="2:10" ht="12.75" outlineLevel="2">
      <c r="B136" s="15" t="s">
        <v>131</v>
      </c>
      <c r="C136" s="16">
        <v>50149</v>
      </c>
      <c r="D136" s="16">
        <v>4</v>
      </c>
      <c r="E136" s="30" t="s">
        <v>129</v>
      </c>
      <c r="F136" s="36">
        <v>175000</v>
      </c>
      <c r="G136" s="26"/>
      <c r="H136" s="26"/>
      <c r="I136" s="26"/>
      <c r="J136" s="28">
        <f t="shared" si="0"/>
        <v>175000</v>
      </c>
    </row>
    <row r="137" spans="2:10" ht="12.75" outlineLevel="2">
      <c r="B137" s="15" t="s">
        <v>132</v>
      </c>
      <c r="C137" s="16">
        <v>50151</v>
      </c>
      <c r="D137" s="16">
        <v>4</v>
      </c>
      <c r="E137" s="29"/>
      <c r="F137" s="26"/>
      <c r="G137" s="26"/>
      <c r="H137" s="28">
        <v>150000</v>
      </c>
      <c r="I137" s="28"/>
      <c r="J137" s="28">
        <f t="shared" si="0"/>
        <v>150000</v>
      </c>
    </row>
    <row r="138" spans="2:10" ht="12.75" outlineLevel="2">
      <c r="B138" s="15" t="s">
        <v>133</v>
      </c>
      <c r="C138" s="16">
        <v>50153</v>
      </c>
      <c r="D138" s="16">
        <v>4</v>
      </c>
      <c r="E138" s="29"/>
      <c r="F138" s="26"/>
      <c r="G138" s="26"/>
      <c r="H138" s="26"/>
      <c r="I138" s="26"/>
      <c r="J138" s="28">
        <f t="shared" si="0"/>
        <v>0</v>
      </c>
    </row>
    <row r="139" spans="2:10" ht="12.75" outlineLevel="2">
      <c r="B139" s="15" t="s">
        <v>134</v>
      </c>
      <c r="C139" s="16">
        <v>50155</v>
      </c>
      <c r="D139" s="16">
        <v>4</v>
      </c>
      <c r="E139" s="29"/>
      <c r="F139" s="26"/>
      <c r="G139" s="26"/>
      <c r="H139" s="28">
        <v>150000</v>
      </c>
      <c r="I139" s="28"/>
      <c r="J139" s="28">
        <f t="shared" si="0"/>
        <v>150000</v>
      </c>
    </row>
    <row r="140" spans="2:10" ht="12.75" outlineLevel="2">
      <c r="B140" s="15" t="s">
        <v>135</v>
      </c>
      <c r="C140" s="16">
        <v>50261</v>
      </c>
      <c r="D140" s="16">
        <v>2</v>
      </c>
      <c r="E140" s="37">
        <v>524000</v>
      </c>
      <c r="G140" s="26"/>
      <c r="H140" s="26"/>
      <c r="I140" s="26"/>
      <c r="J140" s="28">
        <f t="shared" si="0"/>
        <v>524000</v>
      </c>
    </row>
    <row r="141" spans="2:10" ht="12.75" outlineLevel="2">
      <c r="B141" s="15" t="s">
        <v>136</v>
      </c>
      <c r="C141" s="16">
        <v>50279</v>
      </c>
      <c r="D141" s="16">
        <v>2</v>
      </c>
      <c r="E141" s="29"/>
      <c r="F141" s="26"/>
      <c r="G141" s="28">
        <v>250000</v>
      </c>
      <c r="H141" s="26"/>
      <c r="I141" s="26"/>
      <c r="J141" s="28">
        <f t="shared" si="0"/>
        <v>250000</v>
      </c>
    </row>
    <row r="142" spans="2:10" ht="12.75" outlineLevel="2">
      <c r="B142" s="15" t="s">
        <v>137</v>
      </c>
      <c r="C142" s="16">
        <v>50286</v>
      </c>
      <c r="D142" s="16">
        <v>2</v>
      </c>
      <c r="E142" s="32">
        <v>90000</v>
      </c>
      <c r="F142" s="28">
        <v>140000</v>
      </c>
      <c r="G142" s="26"/>
      <c r="H142" s="26"/>
      <c r="I142" s="26"/>
      <c r="J142" s="28">
        <f t="shared" si="0"/>
        <v>230000</v>
      </c>
    </row>
    <row r="143" spans="2:10" ht="12.75" outlineLevel="2">
      <c r="B143" s="15" t="s">
        <v>138</v>
      </c>
      <c r="C143" s="16">
        <v>50296</v>
      </c>
      <c r="D143" s="16">
        <v>2</v>
      </c>
      <c r="E143" s="29"/>
      <c r="F143" s="26"/>
      <c r="G143" s="28">
        <v>225000</v>
      </c>
      <c r="H143" s="28">
        <v>165000</v>
      </c>
      <c r="I143" s="28"/>
      <c r="J143" s="28">
        <f t="shared" si="0"/>
        <v>390000</v>
      </c>
    </row>
    <row r="144" spans="2:10" ht="12.75" outlineLevel="2">
      <c r="B144" s="15" t="s">
        <v>139</v>
      </c>
      <c r="C144" s="16">
        <v>50309</v>
      </c>
      <c r="D144" s="16">
        <v>2</v>
      </c>
      <c r="E144" s="32">
        <v>19500</v>
      </c>
      <c r="F144" s="26"/>
      <c r="G144" s="28">
        <v>120000</v>
      </c>
      <c r="H144" s="26"/>
      <c r="I144" s="26"/>
      <c r="J144" s="28">
        <f t="shared" si="0"/>
        <v>139500</v>
      </c>
    </row>
    <row r="145" spans="2:10" ht="12.75" outlineLevel="2">
      <c r="B145" s="15" t="s">
        <v>72</v>
      </c>
      <c r="C145" s="16">
        <v>50310</v>
      </c>
      <c r="D145" s="16">
        <v>2</v>
      </c>
      <c r="E145" s="33"/>
      <c r="F145" s="28">
        <v>145000</v>
      </c>
      <c r="G145" s="26"/>
      <c r="H145" s="26"/>
      <c r="I145" s="26"/>
      <c r="J145" s="28">
        <f t="shared" si="0"/>
        <v>145000</v>
      </c>
    </row>
    <row r="146" spans="2:11" ht="12.75" outlineLevel="2">
      <c r="B146" s="15" t="s">
        <v>75</v>
      </c>
      <c r="C146" s="16">
        <v>50325</v>
      </c>
      <c r="D146" s="16">
        <v>2</v>
      </c>
      <c r="E146" s="38">
        <v>28000</v>
      </c>
      <c r="F146" s="26"/>
      <c r="G146" s="26"/>
      <c r="H146" s="26"/>
      <c r="I146" s="26"/>
      <c r="J146" s="28">
        <f aca="true" t="shared" si="1" ref="J146:J177">SUM(E146:I146)</f>
        <v>28000</v>
      </c>
      <c r="K146" s="27"/>
    </row>
    <row r="147" spans="2:10" ht="12.75" outlineLevel="2">
      <c r="B147" s="15" t="s">
        <v>140</v>
      </c>
      <c r="C147" s="16">
        <v>50329</v>
      </c>
      <c r="D147" s="16">
        <v>1</v>
      </c>
      <c r="E147" s="33">
        <v>250000</v>
      </c>
      <c r="F147" s="28">
        <v>300000</v>
      </c>
      <c r="G147" s="28">
        <v>0</v>
      </c>
      <c r="H147" s="28">
        <v>300000</v>
      </c>
      <c r="I147" s="28"/>
      <c r="J147" s="28">
        <f t="shared" si="1"/>
        <v>850000</v>
      </c>
    </row>
    <row r="148" spans="2:10" ht="12.75" outlineLevel="2">
      <c r="B148" s="15" t="s">
        <v>80</v>
      </c>
      <c r="C148" s="16">
        <v>50337</v>
      </c>
      <c r="D148" s="16">
        <v>2</v>
      </c>
      <c r="E148" s="30" t="s">
        <v>129</v>
      </c>
      <c r="F148" s="36">
        <v>101150</v>
      </c>
      <c r="G148" s="26"/>
      <c r="H148" s="26"/>
      <c r="I148" s="26"/>
      <c r="J148" s="28">
        <f t="shared" si="1"/>
        <v>101150</v>
      </c>
    </row>
    <row r="149" spans="2:11" ht="12.75" outlineLevel="2">
      <c r="B149" s="15" t="s">
        <v>141</v>
      </c>
      <c r="C149" s="16">
        <v>50358</v>
      </c>
      <c r="D149" s="16">
        <v>2</v>
      </c>
      <c r="E149" s="39">
        <v>341500</v>
      </c>
      <c r="F149" s="40"/>
      <c r="G149" s="26"/>
      <c r="H149" s="26"/>
      <c r="I149" s="26"/>
      <c r="J149" s="28">
        <f t="shared" si="1"/>
        <v>341500</v>
      </c>
      <c r="K149" s="27"/>
    </row>
    <row r="150" spans="2:10" ht="12.75" outlineLevel="2">
      <c r="B150" s="15" t="s">
        <v>142</v>
      </c>
      <c r="C150" s="16">
        <v>50362</v>
      </c>
      <c r="D150" s="16">
        <v>3</v>
      </c>
      <c r="E150" s="29"/>
      <c r="F150" s="26"/>
      <c r="G150" s="26"/>
      <c r="H150" s="28">
        <v>150000</v>
      </c>
      <c r="I150" s="28"/>
      <c r="J150" s="28">
        <f t="shared" si="1"/>
        <v>150000</v>
      </c>
    </row>
    <row r="151" spans="2:10" ht="12.75" outlineLevel="2">
      <c r="B151" s="15" t="s">
        <v>87</v>
      </c>
      <c r="C151" s="16">
        <v>50364</v>
      </c>
      <c r="D151" s="16">
        <v>2</v>
      </c>
      <c r="E151" s="29"/>
      <c r="F151" s="28">
        <v>50000</v>
      </c>
      <c r="G151" s="28">
        <v>630000</v>
      </c>
      <c r="H151" s="26"/>
      <c r="I151" s="26"/>
      <c r="J151" s="28">
        <f t="shared" si="1"/>
        <v>680000</v>
      </c>
    </row>
    <row r="152" spans="2:10" ht="12.75" outlineLevel="2">
      <c r="B152" s="15" t="s">
        <v>88</v>
      </c>
      <c r="C152" s="16">
        <v>50365</v>
      </c>
      <c r="D152" s="16">
        <v>3</v>
      </c>
      <c r="E152" s="29"/>
      <c r="F152" s="26"/>
      <c r="G152" s="28">
        <v>20000</v>
      </c>
      <c r="H152" s="28">
        <v>250000</v>
      </c>
      <c r="I152" s="28"/>
      <c r="J152" s="28">
        <f t="shared" si="1"/>
        <v>270000</v>
      </c>
    </row>
    <row r="153" spans="2:10" ht="12.75" outlineLevel="2">
      <c r="B153" s="15" t="s">
        <v>143</v>
      </c>
      <c r="C153" s="16">
        <v>50366</v>
      </c>
      <c r="D153" s="16">
        <v>4</v>
      </c>
      <c r="E153" s="29"/>
      <c r="F153" s="26"/>
      <c r="G153" s="28">
        <v>7000</v>
      </c>
      <c r="H153" s="28">
        <v>145000</v>
      </c>
      <c r="I153" s="28"/>
      <c r="J153" s="28">
        <f t="shared" si="1"/>
        <v>152000</v>
      </c>
    </row>
    <row r="154" spans="2:10" ht="12.75" outlineLevel="2">
      <c r="B154" s="15" t="s">
        <v>89</v>
      </c>
      <c r="C154" s="16">
        <v>50367</v>
      </c>
      <c r="D154" s="16">
        <v>3</v>
      </c>
      <c r="E154" s="29"/>
      <c r="F154" s="28">
        <v>58000</v>
      </c>
      <c r="G154" s="26"/>
      <c r="H154" s="26"/>
      <c r="I154" s="26"/>
      <c r="J154" s="28">
        <f t="shared" si="1"/>
        <v>58000</v>
      </c>
    </row>
    <row r="155" spans="2:10" ht="12.75" outlineLevel="2">
      <c r="B155" s="15" t="s">
        <v>144</v>
      </c>
      <c r="C155" s="16">
        <v>50379</v>
      </c>
      <c r="D155" s="16">
        <v>0</v>
      </c>
      <c r="E155" s="29"/>
      <c r="F155" s="28">
        <v>50000</v>
      </c>
      <c r="G155" s="28">
        <v>50000</v>
      </c>
      <c r="H155" s="28">
        <v>50000</v>
      </c>
      <c r="I155" s="28"/>
      <c r="J155" s="28">
        <f t="shared" si="1"/>
        <v>150000</v>
      </c>
    </row>
    <row r="156" spans="2:10" ht="12.75" outlineLevel="2">
      <c r="B156" s="15" t="s">
        <v>145</v>
      </c>
      <c r="C156" s="16">
        <v>50380</v>
      </c>
      <c r="D156" s="16">
        <v>3</v>
      </c>
      <c r="E156" s="29"/>
      <c r="F156" s="26"/>
      <c r="G156" s="26"/>
      <c r="H156" s="28">
        <v>105000</v>
      </c>
      <c r="I156" s="28"/>
      <c r="J156" s="28">
        <f t="shared" si="1"/>
        <v>105000</v>
      </c>
    </row>
    <row r="157" spans="2:10" ht="12.75" outlineLevel="2">
      <c r="B157" s="15" t="s">
        <v>146</v>
      </c>
      <c r="C157" s="16">
        <v>50382</v>
      </c>
      <c r="D157" s="16">
        <v>2</v>
      </c>
      <c r="E157" s="29"/>
      <c r="F157" s="26"/>
      <c r="G157" s="28">
        <v>600000</v>
      </c>
      <c r="H157" s="28">
        <v>800000</v>
      </c>
      <c r="I157" s="28"/>
      <c r="J157" s="28">
        <f t="shared" si="1"/>
        <v>1400000</v>
      </c>
    </row>
    <row r="158" spans="2:10" ht="12.75" outlineLevel="2">
      <c r="B158" s="15" t="s">
        <v>147</v>
      </c>
      <c r="C158" s="16">
        <v>50383</v>
      </c>
      <c r="D158" s="16">
        <v>2</v>
      </c>
      <c r="E158" s="29"/>
      <c r="F158" s="26"/>
      <c r="G158" s="28">
        <v>79000</v>
      </c>
      <c r="H158" s="26"/>
      <c r="I158" s="26"/>
      <c r="J158" s="28">
        <f t="shared" si="1"/>
        <v>79000</v>
      </c>
    </row>
    <row r="159" spans="2:10" ht="12.75" outlineLevel="2">
      <c r="B159" s="15" t="s">
        <v>93</v>
      </c>
      <c r="C159" s="16">
        <v>50389</v>
      </c>
      <c r="D159" s="16">
        <v>3</v>
      </c>
      <c r="E159" s="30" t="s">
        <v>148</v>
      </c>
      <c r="F159" s="28">
        <v>106000</v>
      </c>
      <c r="G159" s="26"/>
      <c r="H159" s="26"/>
      <c r="I159" s="26"/>
      <c r="J159" s="28">
        <f t="shared" si="1"/>
        <v>106000</v>
      </c>
    </row>
    <row r="160" spans="2:10" ht="12.75" outlineLevel="2">
      <c r="B160" s="15" t="s">
        <v>94</v>
      </c>
      <c r="C160" s="16">
        <v>50390</v>
      </c>
      <c r="D160" s="16">
        <v>3</v>
      </c>
      <c r="E160" s="29"/>
      <c r="F160" s="28">
        <v>5000</v>
      </c>
      <c r="G160" s="28">
        <v>160000</v>
      </c>
      <c r="H160" s="26"/>
      <c r="I160" s="26"/>
      <c r="J160" s="28">
        <f t="shared" si="1"/>
        <v>165000</v>
      </c>
    </row>
    <row r="161" spans="2:10" ht="12.75" outlineLevel="2">
      <c r="B161" s="15" t="s">
        <v>149</v>
      </c>
      <c r="C161" s="16">
        <v>50398</v>
      </c>
      <c r="D161" s="16">
        <v>5</v>
      </c>
      <c r="E161" s="29"/>
      <c r="F161" s="26"/>
      <c r="G161" s="26"/>
      <c r="H161" s="28">
        <v>40000</v>
      </c>
      <c r="I161" s="28"/>
      <c r="J161" s="28">
        <f t="shared" si="1"/>
        <v>40000</v>
      </c>
    </row>
    <row r="162" spans="2:10" ht="12.75" outlineLevel="2">
      <c r="B162" s="15" t="s">
        <v>150</v>
      </c>
      <c r="C162" s="16">
        <v>50402</v>
      </c>
      <c r="D162" s="16">
        <v>3</v>
      </c>
      <c r="E162" s="33">
        <v>130000</v>
      </c>
      <c r="F162" s="26"/>
      <c r="G162" s="26"/>
      <c r="H162" s="26"/>
      <c r="I162" s="26"/>
      <c r="J162" s="28">
        <f t="shared" si="1"/>
        <v>130000</v>
      </c>
    </row>
    <row r="163" spans="2:10" ht="12.75" outlineLevel="2">
      <c r="B163" s="15" t="s">
        <v>151</v>
      </c>
      <c r="C163" s="16">
        <v>50405</v>
      </c>
      <c r="D163" s="16">
        <v>2</v>
      </c>
      <c r="E163" s="33">
        <v>50000</v>
      </c>
      <c r="F163" s="26"/>
      <c r="G163" s="26"/>
      <c r="H163" s="26"/>
      <c r="I163" s="26"/>
      <c r="J163" s="28">
        <f t="shared" si="1"/>
        <v>50000</v>
      </c>
    </row>
    <row r="164" spans="2:10" ht="12.75" outlineLevel="2">
      <c r="B164" s="15" t="s">
        <v>96</v>
      </c>
      <c r="C164" s="16">
        <v>50407</v>
      </c>
      <c r="D164" s="16">
        <v>2</v>
      </c>
      <c r="E164" s="33">
        <v>75000</v>
      </c>
      <c r="F164" s="26"/>
      <c r="G164" s="26"/>
      <c r="H164" s="26"/>
      <c r="I164" s="26"/>
      <c r="J164" s="28">
        <f t="shared" si="1"/>
        <v>75000</v>
      </c>
    </row>
    <row r="165" spans="2:10" ht="12.75" outlineLevel="2">
      <c r="B165" s="15" t="s">
        <v>152</v>
      </c>
      <c r="C165" s="16">
        <v>50408</v>
      </c>
      <c r="D165" s="16">
        <v>2</v>
      </c>
      <c r="E165" s="32">
        <v>0</v>
      </c>
      <c r="F165" s="26"/>
      <c r="G165" s="26"/>
      <c r="H165" s="26"/>
      <c r="I165" s="26"/>
      <c r="J165" s="28">
        <f t="shared" si="1"/>
        <v>0</v>
      </c>
    </row>
    <row r="166" spans="2:10" ht="12.75" outlineLevel="2">
      <c r="B166" s="15" t="s">
        <v>97</v>
      </c>
      <c r="C166" s="16">
        <v>50410</v>
      </c>
      <c r="D166" s="16">
        <v>5</v>
      </c>
      <c r="E166" s="29"/>
      <c r="F166" s="26"/>
      <c r="G166" s="26"/>
      <c r="H166" s="28">
        <v>24000</v>
      </c>
      <c r="I166" s="28"/>
      <c r="J166" s="28">
        <f t="shared" si="1"/>
        <v>24000</v>
      </c>
    </row>
    <row r="167" spans="2:10" ht="12" customHeight="1" outlineLevel="2">
      <c r="B167" s="15" t="s">
        <v>153</v>
      </c>
      <c r="C167" s="16">
        <v>50415</v>
      </c>
      <c r="D167" s="16">
        <v>2</v>
      </c>
      <c r="E167" s="29"/>
      <c r="F167" s="26"/>
      <c r="G167" s="26"/>
      <c r="H167" s="28">
        <v>100000</v>
      </c>
      <c r="I167" s="28"/>
      <c r="J167" s="28">
        <f t="shared" si="1"/>
        <v>100000</v>
      </c>
    </row>
    <row r="168" spans="2:11" ht="13.5" hidden="1" outlineLevel="2">
      <c r="B168" s="41" t="s">
        <v>154</v>
      </c>
      <c r="C168" s="16">
        <v>50416</v>
      </c>
      <c r="D168" s="16">
        <v>2</v>
      </c>
      <c r="E168" s="29"/>
      <c r="F168" s="26"/>
      <c r="G168" s="26"/>
      <c r="H168" s="26">
        <v>0</v>
      </c>
      <c r="I168" s="28"/>
      <c r="J168" s="28">
        <f t="shared" si="1"/>
        <v>0</v>
      </c>
      <c r="K168" s="27"/>
    </row>
    <row r="169" spans="2:10" ht="12.75" outlineLevel="2">
      <c r="B169" s="15" t="s">
        <v>104</v>
      </c>
      <c r="C169" s="16">
        <v>50424</v>
      </c>
      <c r="D169" s="16">
        <v>2</v>
      </c>
      <c r="E169" s="29"/>
      <c r="F169" s="26"/>
      <c r="G169" s="28">
        <v>10000</v>
      </c>
      <c r="H169" s="28">
        <v>135000</v>
      </c>
      <c r="I169" s="28"/>
      <c r="J169" s="28">
        <f t="shared" si="1"/>
        <v>145000</v>
      </c>
    </row>
    <row r="170" spans="2:10" ht="12.75" outlineLevel="2">
      <c r="B170" s="15" t="s">
        <v>155</v>
      </c>
      <c r="C170" s="16">
        <v>50425</v>
      </c>
      <c r="D170" s="16">
        <v>4</v>
      </c>
      <c r="E170" s="29"/>
      <c r="F170" s="26"/>
      <c r="G170" s="26"/>
      <c r="H170" s="28">
        <v>35000</v>
      </c>
      <c r="I170" s="28"/>
      <c r="J170" s="28">
        <f t="shared" si="1"/>
        <v>35000</v>
      </c>
    </row>
    <row r="171" spans="2:10" ht="12.75" outlineLevel="2">
      <c r="B171" s="15" t="s">
        <v>156</v>
      </c>
      <c r="C171" s="16">
        <v>50428</v>
      </c>
      <c r="D171" s="16">
        <v>4</v>
      </c>
      <c r="E171" s="29"/>
      <c r="F171" s="26"/>
      <c r="G171" s="26"/>
      <c r="H171" s="28">
        <v>26000</v>
      </c>
      <c r="I171" s="28"/>
      <c r="J171" s="28">
        <f t="shared" si="1"/>
        <v>26000</v>
      </c>
    </row>
    <row r="172" spans="2:10" ht="12.75" outlineLevel="2">
      <c r="B172" s="15" t="s">
        <v>105</v>
      </c>
      <c r="C172" s="16">
        <v>50465</v>
      </c>
      <c r="D172" s="16">
        <v>1</v>
      </c>
      <c r="E172" s="29"/>
      <c r="F172" s="28">
        <v>10000</v>
      </c>
      <c r="G172" s="28">
        <v>150000</v>
      </c>
      <c r="H172" s="26"/>
      <c r="I172" s="26"/>
      <c r="J172" s="28">
        <f t="shared" si="1"/>
        <v>160000</v>
      </c>
    </row>
    <row r="173" spans="2:10" ht="12.75" outlineLevel="2">
      <c r="B173" s="15" t="s">
        <v>106</v>
      </c>
      <c r="C173" s="16">
        <v>50468</v>
      </c>
      <c r="D173" s="16">
        <v>2</v>
      </c>
      <c r="E173" s="42" t="s">
        <v>129</v>
      </c>
      <c r="F173" s="36" t="s">
        <v>129</v>
      </c>
      <c r="G173" s="26" t="s">
        <v>129</v>
      </c>
      <c r="H173" s="26">
        <v>10000</v>
      </c>
      <c r="I173" s="26">
        <v>150000</v>
      </c>
      <c r="J173" s="28">
        <f t="shared" si="1"/>
        <v>160000</v>
      </c>
    </row>
    <row r="174" spans="2:10" ht="12.75" outlineLevel="2">
      <c r="B174" s="15" t="s">
        <v>108</v>
      </c>
      <c r="C174" s="16">
        <v>50471</v>
      </c>
      <c r="D174" s="16">
        <v>2</v>
      </c>
      <c r="E174" s="43"/>
      <c r="F174" s="28">
        <v>30000</v>
      </c>
      <c r="G174" s="26"/>
      <c r="H174" s="26"/>
      <c r="I174" s="26"/>
      <c r="J174" s="28">
        <f t="shared" si="1"/>
        <v>30000</v>
      </c>
    </row>
    <row r="175" spans="2:10" ht="12.75" outlineLevel="2">
      <c r="B175" s="15" t="s">
        <v>157</v>
      </c>
      <c r="C175" s="16">
        <v>50475</v>
      </c>
      <c r="D175" s="16">
        <v>1</v>
      </c>
      <c r="E175" s="29"/>
      <c r="F175" s="28">
        <v>10000</v>
      </c>
      <c r="G175" s="28">
        <v>100000</v>
      </c>
      <c r="H175" s="26"/>
      <c r="I175" s="26"/>
      <c r="J175" s="28">
        <f t="shared" si="1"/>
        <v>110000</v>
      </c>
    </row>
    <row r="176" spans="2:11" ht="12.75" outlineLevel="2">
      <c r="B176" s="15" t="s">
        <v>158</v>
      </c>
      <c r="C176" s="16">
        <v>50486</v>
      </c>
      <c r="D176" s="16">
        <v>1</v>
      </c>
      <c r="E176" s="39">
        <v>20000</v>
      </c>
      <c r="F176" s="28"/>
      <c r="G176" s="26"/>
      <c r="H176" s="26"/>
      <c r="I176" s="26"/>
      <c r="J176" s="28">
        <f t="shared" si="1"/>
        <v>20000</v>
      </c>
      <c r="K176" s="27"/>
    </row>
    <row r="177" spans="1:10" ht="12.75" outlineLevel="2">
      <c r="A177" s="44"/>
      <c r="B177" s="45" t="s">
        <v>159</v>
      </c>
      <c r="C177" s="46">
        <v>50525</v>
      </c>
      <c r="D177" s="46">
        <v>2</v>
      </c>
      <c r="E177" s="47"/>
      <c r="F177" s="48"/>
      <c r="G177" s="49">
        <v>200000</v>
      </c>
      <c r="H177" s="48"/>
      <c r="I177" s="48"/>
      <c r="J177" s="49">
        <f t="shared" si="1"/>
        <v>200000</v>
      </c>
    </row>
    <row r="178" spans="2:11" ht="12.75" outlineLevel="1">
      <c r="B178" s="11" t="s">
        <v>160</v>
      </c>
      <c r="E178" s="50">
        <f aca="true" t="shared" si="2" ref="E178:J178">SUM(E114:E177)</f>
        <v>3503800</v>
      </c>
      <c r="F178" s="51">
        <f t="shared" si="2"/>
        <v>2720150</v>
      </c>
      <c r="G178" s="51">
        <f t="shared" si="2"/>
        <v>3936000</v>
      </c>
      <c r="H178" s="51">
        <f t="shared" si="2"/>
        <v>3210000</v>
      </c>
      <c r="I178" s="51">
        <f t="shared" si="2"/>
        <v>150000</v>
      </c>
      <c r="J178" s="51">
        <f t="shared" si="2"/>
        <v>13519950</v>
      </c>
      <c r="K178" s="18"/>
    </row>
    <row r="179" spans="2:11" ht="12.75" outlineLevel="1">
      <c r="B179" s="11" t="s">
        <v>161</v>
      </c>
      <c r="E179" s="52">
        <v>3913443</v>
      </c>
      <c r="F179" s="53">
        <v>3401866</v>
      </c>
      <c r="G179" s="53">
        <v>3541670</v>
      </c>
      <c r="H179" s="53">
        <v>3687067</v>
      </c>
      <c r="I179" s="53">
        <v>3687067</v>
      </c>
      <c r="J179" s="53">
        <f>SUM(E179:I179)</f>
        <v>18231113</v>
      </c>
      <c r="K179" s="18"/>
    </row>
    <row r="180" spans="2:11" ht="12.75" outlineLevel="1">
      <c r="B180" s="11" t="s">
        <v>162</v>
      </c>
      <c r="E180" s="50">
        <f>E179-E178</f>
        <v>409643</v>
      </c>
      <c r="F180" s="51">
        <f>F179-F178</f>
        <v>681716</v>
      </c>
      <c r="G180" s="51">
        <f>G179-G178</f>
        <v>-394330</v>
      </c>
      <c r="H180" s="51">
        <f>H179-H178</f>
        <v>477067</v>
      </c>
      <c r="I180" s="51"/>
      <c r="J180" s="51">
        <f>J179-J178</f>
        <v>4711163</v>
      </c>
      <c r="K180" s="18"/>
    </row>
    <row r="181" spans="2:11" ht="12.75" outlineLevel="1">
      <c r="B181" s="11"/>
      <c r="E181" s="24"/>
      <c r="F181" s="28"/>
      <c r="G181" s="28"/>
      <c r="H181" s="28"/>
      <c r="I181" s="28"/>
      <c r="J181" s="28"/>
      <c r="K181" s="18"/>
    </row>
    <row r="182" spans="1:10" ht="18.75" customHeight="1" outlineLevel="1">
      <c r="A182" s="22" t="s">
        <v>163</v>
      </c>
      <c r="E182" s="24"/>
      <c r="F182" s="26"/>
      <c r="G182" s="26"/>
      <c r="H182" s="26"/>
      <c r="I182" s="26"/>
      <c r="J182" s="26"/>
    </row>
    <row r="183" spans="2:10" ht="12.75" outlineLevel="2">
      <c r="B183" s="15" t="s">
        <v>117</v>
      </c>
      <c r="C183" s="16">
        <v>50002</v>
      </c>
      <c r="D183" s="16">
        <v>1</v>
      </c>
      <c r="E183" s="33">
        <v>15000</v>
      </c>
      <c r="F183" s="26"/>
      <c r="G183" s="26"/>
      <c r="H183" s="26"/>
      <c r="I183" s="26"/>
      <c r="J183" s="28">
        <f aca="true" t="shared" si="3" ref="J183:J214">SUM(E183:I183)</f>
        <v>15000</v>
      </c>
    </row>
    <row r="184" spans="2:10" ht="12.75" outlineLevel="2">
      <c r="B184" s="15" t="s">
        <v>23</v>
      </c>
      <c r="C184" s="16">
        <v>50004</v>
      </c>
      <c r="D184" s="16">
        <v>1</v>
      </c>
      <c r="E184" s="29"/>
      <c r="F184" s="26"/>
      <c r="G184" s="28">
        <v>5000</v>
      </c>
      <c r="H184" s="28">
        <v>100000</v>
      </c>
      <c r="I184" s="28"/>
      <c r="J184" s="28">
        <f t="shared" si="3"/>
        <v>105000</v>
      </c>
    </row>
    <row r="185" spans="2:10" ht="12.75" outlineLevel="2">
      <c r="B185" s="15" t="s">
        <v>164</v>
      </c>
      <c r="C185" s="16">
        <v>50006</v>
      </c>
      <c r="D185" s="16">
        <v>1</v>
      </c>
      <c r="E185" s="33">
        <v>25000</v>
      </c>
      <c r="F185" s="28">
        <v>25000</v>
      </c>
      <c r="G185" s="28">
        <v>25000</v>
      </c>
      <c r="H185" s="26"/>
      <c r="I185" s="26"/>
      <c r="J185" s="28">
        <f t="shared" si="3"/>
        <v>75000</v>
      </c>
    </row>
    <row r="186" spans="2:10" ht="12.75" outlineLevel="2">
      <c r="B186" s="15" t="s">
        <v>165</v>
      </c>
      <c r="C186" s="16">
        <v>50009</v>
      </c>
      <c r="D186" s="16">
        <v>4</v>
      </c>
      <c r="E186" s="42" t="s">
        <v>148</v>
      </c>
      <c r="F186" s="31">
        <v>80000</v>
      </c>
      <c r="G186" s="26"/>
      <c r="H186" s="28">
        <v>35000</v>
      </c>
      <c r="I186" s="28"/>
      <c r="J186" s="28">
        <f t="shared" si="3"/>
        <v>115000</v>
      </c>
    </row>
    <row r="187" spans="2:10" ht="12.75" outlineLevel="2">
      <c r="B187" s="15" t="s">
        <v>166</v>
      </c>
      <c r="C187" s="16">
        <v>50010</v>
      </c>
      <c r="D187" s="16">
        <v>1</v>
      </c>
      <c r="E187" s="29"/>
      <c r="F187" s="28">
        <v>100000</v>
      </c>
      <c r="G187" s="26"/>
      <c r="H187" s="28">
        <v>40000</v>
      </c>
      <c r="I187" s="28"/>
      <c r="J187" s="28">
        <f t="shared" si="3"/>
        <v>140000</v>
      </c>
    </row>
    <row r="188" spans="2:10" ht="12.75" outlineLevel="2">
      <c r="B188" s="15" t="s">
        <v>48</v>
      </c>
      <c r="C188" s="16">
        <v>50019</v>
      </c>
      <c r="D188" s="16">
        <v>3</v>
      </c>
      <c r="E188" s="29"/>
      <c r="F188" s="26"/>
      <c r="G188" s="28">
        <v>50000</v>
      </c>
      <c r="H188" s="26"/>
      <c r="I188" s="26"/>
      <c r="J188" s="28">
        <f t="shared" si="3"/>
        <v>50000</v>
      </c>
    </row>
    <row r="189" spans="2:10" ht="12.75" outlineLevel="2">
      <c r="B189" s="15" t="s">
        <v>167</v>
      </c>
      <c r="C189" s="16">
        <v>50020</v>
      </c>
      <c r="D189" s="16">
        <v>4</v>
      </c>
      <c r="E189" s="29"/>
      <c r="F189" s="28">
        <v>390000</v>
      </c>
      <c r="G189" s="28"/>
      <c r="H189" s="28"/>
      <c r="I189" s="28"/>
      <c r="J189" s="28">
        <f t="shared" si="3"/>
        <v>390000</v>
      </c>
    </row>
    <row r="190" spans="2:10" ht="12.75" outlineLevel="2">
      <c r="B190" s="15" t="s">
        <v>168</v>
      </c>
      <c r="C190" s="16">
        <v>50021</v>
      </c>
      <c r="D190" s="16">
        <v>3</v>
      </c>
      <c r="E190" s="29"/>
      <c r="F190" s="28">
        <v>70000</v>
      </c>
      <c r="G190" s="28">
        <v>215000</v>
      </c>
      <c r="H190" s="26"/>
      <c r="I190" s="26"/>
      <c r="J190" s="28">
        <f t="shared" si="3"/>
        <v>285000</v>
      </c>
    </row>
    <row r="191" spans="2:10" ht="12.75" outlineLevel="2">
      <c r="B191" s="15" t="s">
        <v>169</v>
      </c>
      <c r="C191" s="16">
        <v>50024</v>
      </c>
      <c r="D191" s="16">
        <v>4</v>
      </c>
      <c r="E191" s="29"/>
      <c r="F191" s="28">
        <v>20000</v>
      </c>
      <c r="G191" s="28">
        <v>50000</v>
      </c>
      <c r="H191" s="28">
        <v>550000</v>
      </c>
      <c r="I191" s="28"/>
      <c r="J191" s="28">
        <f t="shared" si="3"/>
        <v>620000</v>
      </c>
    </row>
    <row r="192" spans="2:10" ht="12.75" outlineLevel="2">
      <c r="B192" s="15" t="s">
        <v>170</v>
      </c>
      <c r="C192" s="16">
        <v>50025</v>
      </c>
      <c r="D192" s="16">
        <v>2</v>
      </c>
      <c r="E192" s="29"/>
      <c r="F192" s="28">
        <v>330000</v>
      </c>
      <c r="G192" s="26"/>
      <c r="H192" s="26"/>
      <c r="I192" s="26"/>
      <c r="J192" s="28">
        <f t="shared" si="3"/>
        <v>330000</v>
      </c>
    </row>
    <row r="193" spans="2:10" ht="12.75" outlineLevel="2">
      <c r="B193" s="15" t="s">
        <v>171</v>
      </c>
      <c r="C193" s="16">
        <v>50026</v>
      </c>
      <c r="D193" s="16">
        <v>4</v>
      </c>
      <c r="E193" s="29"/>
      <c r="F193" s="28">
        <v>25000</v>
      </c>
      <c r="G193" s="28">
        <v>45000</v>
      </c>
      <c r="H193" s="28">
        <v>450000</v>
      </c>
      <c r="I193" s="28"/>
      <c r="J193" s="28">
        <f t="shared" si="3"/>
        <v>520000</v>
      </c>
    </row>
    <row r="194" spans="2:10" ht="12.75" outlineLevel="2">
      <c r="B194" s="15" t="s">
        <v>50</v>
      </c>
      <c r="C194" s="16">
        <v>50119</v>
      </c>
      <c r="D194" s="16">
        <v>2</v>
      </c>
      <c r="E194" s="29"/>
      <c r="F194" s="28">
        <v>175000</v>
      </c>
      <c r="G194" s="26"/>
      <c r="H194" s="26"/>
      <c r="I194" s="26"/>
      <c r="J194" s="28">
        <f t="shared" si="3"/>
        <v>175000</v>
      </c>
    </row>
    <row r="195" spans="2:10" ht="12.75" outlineLevel="2">
      <c r="B195" s="15" t="s">
        <v>51</v>
      </c>
      <c r="C195" s="16">
        <v>50120</v>
      </c>
      <c r="D195" s="16">
        <v>1</v>
      </c>
      <c r="E195" s="32">
        <v>482300</v>
      </c>
      <c r="F195" s="54">
        <v>375600</v>
      </c>
      <c r="G195" s="28">
        <v>458000</v>
      </c>
      <c r="H195" s="26"/>
      <c r="I195" s="26"/>
      <c r="J195" s="28">
        <f t="shared" si="3"/>
        <v>1315900</v>
      </c>
    </row>
    <row r="196" spans="2:10" ht="12.75" outlineLevel="2">
      <c r="B196" s="15" t="s">
        <v>52</v>
      </c>
      <c r="C196" s="16">
        <v>50128</v>
      </c>
      <c r="D196" s="16">
        <v>0</v>
      </c>
      <c r="E196" s="29"/>
      <c r="F196" s="26"/>
      <c r="G196" s="26"/>
      <c r="H196" s="26"/>
      <c r="I196" s="26"/>
      <c r="J196" s="28">
        <f t="shared" si="3"/>
        <v>0</v>
      </c>
    </row>
    <row r="197" spans="2:10" ht="12.75" outlineLevel="2">
      <c r="B197" s="15" t="s">
        <v>53</v>
      </c>
      <c r="C197" s="16">
        <v>50130</v>
      </c>
      <c r="D197" s="16">
        <v>2</v>
      </c>
      <c r="E197" s="33"/>
      <c r="F197" s="28"/>
      <c r="G197" s="26"/>
      <c r="H197" s="26"/>
      <c r="I197" s="26"/>
      <c r="J197" s="28">
        <f t="shared" si="3"/>
        <v>0</v>
      </c>
    </row>
    <row r="198" spans="2:10" ht="12.75" outlineLevel="2">
      <c r="B198" s="15" t="s">
        <v>122</v>
      </c>
      <c r="C198" s="16">
        <v>50132</v>
      </c>
      <c r="D198" s="16">
        <v>3</v>
      </c>
      <c r="E198" s="30">
        <v>0</v>
      </c>
      <c r="F198" s="28">
        <v>202000</v>
      </c>
      <c r="G198" s="26"/>
      <c r="H198" s="26"/>
      <c r="I198" s="26"/>
      <c r="J198" s="28">
        <f t="shared" si="3"/>
        <v>202000</v>
      </c>
    </row>
    <row r="199" spans="2:10" ht="12.75" outlineLevel="2">
      <c r="B199" s="15" t="s">
        <v>57</v>
      </c>
      <c r="C199" s="16">
        <v>50137</v>
      </c>
      <c r="D199" s="16">
        <v>1</v>
      </c>
      <c r="E199" s="29">
        <v>115000</v>
      </c>
      <c r="G199" s="26"/>
      <c r="H199" s="26"/>
      <c r="I199" s="26"/>
      <c r="J199" s="28">
        <f t="shared" si="3"/>
        <v>115000</v>
      </c>
    </row>
    <row r="200" spans="2:10" ht="12.75" outlineLevel="2">
      <c r="B200" s="15" t="s">
        <v>124</v>
      </c>
      <c r="C200" s="16">
        <v>50138</v>
      </c>
      <c r="D200" s="16">
        <v>4</v>
      </c>
      <c r="E200" s="29"/>
      <c r="F200" s="28">
        <v>14000</v>
      </c>
      <c r="G200" s="28">
        <v>100000</v>
      </c>
      <c r="H200" s="26"/>
      <c r="I200" s="26"/>
      <c r="J200" s="28">
        <f t="shared" si="3"/>
        <v>114000</v>
      </c>
    </row>
    <row r="201" spans="2:10" ht="12.75" outlineLevel="2">
      <c r="B201" s="15" t="s">
        <v>126</v>
      </c>
      <c r="C201" s="16">
        <v>50141</v>
      </c>
      <c r="D201" s="16">
        <v>4</v>
      </c>
      <c r="E201" s="29"/>
      <c r="F201" s="26"/>
      <c r="G201" s="26"/>
      <c r="H201" s="26"/>
      <c r="I201" s="26"/>
      <c r="J201" s="28">
        <f t="shared" si="3"/>
        <v>0</v>
      </c>
    </row>
    <row r="202" spans="2:10" ht="12.75" outlineLevel="2">
      <c r="B202" s="15" t="s">
        <v>127</v>
      </c>
      <c r="C202" s="16">
        <v>50143</v>
      </c>
      <c r="D202" s="16">
        <v>4</v>
      </c>
      <c r="E202" s="29"/>
      <c r="F202" s="26"/>
      <c r="G202" s="26"/>
      <c r="H202" s="28">
        <v>10000</v>
      </c>
      <c r="I202" s="28"/>
      <c r="J202" s="28">
        <f t="shared" si="3"/>
        <v>10000</v>
      </c>
    </row>
    <row r="203" spans="2:10" ht="12.75" outlineLevel="2">
      <c r="B203" s="15" t="s">
        <v>58</v>
      </c>
      <c r="C203" s="16">
        <v>50145</v>
      </c>
      <c r="D203" s="16">
        <v>2</v>
      </c>
      <c r="E203" s="55" t="s">
        <v>172</v>
      </c>
      <c r="F203" s="36">
        <v>5000</v>
      </c>
      <c r="G203" s="28">
        <v>100000</v>
      </c>
      <c r="H203" s="26"/>
      <c r="I203" s="26"/>
      <c r="J203" s="28">
        <f t="shared" si="3"/>
        <v>105000</v>
      </c>
    </row>
    <row r="204" spans="2:11" ht="12.75" outlineLevel="2">
      <c r="B204" s="15" t="s">
        <v>130</v>
      </c>
      <c r="C204" s="16">
        <v>50148</v>
      </c>
      <c r="D204" s="16"/>
      <c r="E204" s="56"/>
      <c r="F204" s="40"/>
      <c r="G204" s="26"/>
      <c r="H204" s="26"/>
      <c r="I204" s="26"/>
      <c r="J204" s="28">
        <f t="shared" si="3"/>
        <v>0</v>
      </c>
      <c r="K204" s="27"/>
    </row>
    <row r="205" spans="2:10" ht="12.75" outlineLevel="2">
      <c r="B205" s="15" t="s">
        <v>131</v>
      </c>
      <c r="C205" s="16">
        <v>50149</v>
      </c>
      <c r="D205" s="16">
        <v>4</v>
      </c>
      <c r="E205" s="30" t="s">
        <v>129</v>
      </c>
      <c r="F205" s="36">
        <v>15000</v>
      </c>
      <c r="G205" s="26"/>
      <c r="H205" s="26"/>
      <c r="I205" s="26"/>
      <c r="J205" s="28">
        <f t="shared" si="3"/>
        <v>15000</v>
      </c>
    </row>
    <row r="206" spans="2:10" ht="12.75" outlineLevel="2">
      <c r="B206" s="15" t="s">
        <v>134</v>
      </c>
      <c r="C206" s="16">
        <v>50155</v>
      </c>
      <c r="D206" s="16">
        <v>4</v>
      </c>
      <c r="E206" s="29"/>
      <c r="F206" s="26"/>
      <c r="G206" s="26"/>
      <c r="H206" s="28">
        <v>100000</v>
      </c>
      <c r="I206" s="28"/>
      <c r="J206" s="28">
        <f t="shared" si="3"/>
        <v>100000</v>
      </c>
    </row>
    <row r="207" spans="2:10" ht="12.75" outlineLevel="2">
      <c r="B207" s="15" t="s">
        <v>65</v>
      </c>
      <c r="C207" s="16">
        <v>50229</v>
      </c>
      <c r="D207" s="16">
        <v>2</v>
      </c>
      <c r="E207" s="33">
        <v>25000</v>
      </c>
      <c r="F207" s="28"/>
      <c r="G207" s="26"/>
      <c r="H207" s="26"/>
      <c r="I207" s="26"/>
      <c r="J207" s="28">
        <f t="shared" si="3"/>
        <v>25000</v>
      </c>
    </row>
    <row r="208" spans="2:10" ht="12.75" outlineLevel="2">
      <c r="B208" s="15" t="s">
        <v>173</v>
      </c>
      <c r="C208" s="16">
        <v>50253</v>
      </c>
      <c r="D208" s="16">
        <v>0</v>
      </c>
      <c r="E208" s="33">
        <v>610000</v>
      </c>
      <c r="F208" s="26"/>
      <c r="G208" s="26"/>
      <c r="H208" s="26"/>
      <c r="I208" s="26"/>
      <c r="J208" s="28">
        <f t="shared" si="3"/>
        <v>610000</v>
      </c>
    </row>
    <row r="209" spans="2:10" ht="12.75" outlineLevel="2">
      <c r="B209" s="15" t="s">
        <v>174</v>
      </c>
      <c r="C209" s="16">
        <v>50259</v>
      </c>
      <c r="D209" s="16">
        <v>1</v>
      </c>
      <c r="E209" s="42">
        <v>265000</v>
      </c>
      <c r="F209" s="26"/>
      <c r="G209" s="26"/>
      <c r="H209" s="26"/>
      <c r="I209" s="26"/>
      <c r="J209" s="28">
        <f t="shared" si="3"/>
        <v>265000</v>
      </c>
    </row>
    <row r="210" spans="2:10" ht="12.75" outlineLevel="2">
      <c r="B210" s="15" t="s">
        <v>72</v>
      </c>
      <c r="C210" s="16">
        <v>50310</v>
      </c>
      <c r="D210" s="16">
        <v>2</v>
      </c>
      <c r="E210" s="32">
        <v>0</v>
      </c>
      <c r="F210" s="28">
        <v>90000</v>
      </c>
      <c r="G210" s="26"/>
      <c r="H210" s="26"/>
      <c r="I210" s="26"/>
      <c r="J210" s="28">
        <f t="shared" si="3"/>
        <v>90000</v>
      </c>
    </row>
    <row r="211" spans="2:10" ht="12.75" outlineLevel="2">
      <c r="B211" s="15" t="s">
        <v>175</v>
      </c>
      <c r="C211" s="16">
        <v>50311</v>
      </c>
      <c r="D211" s="16">
        <v>2</v>
      </c>
      <c r="E211" s="57">
        <v>65000</v>
      </c>
      <c r="F211" s="36" t="s">
        <v>119</v>
      </c>
      <c r="G211" s="26" t="s">
        <v>119</v>
      </c>
      <c r="H211" s="28">
        <v>550000</v>
      </c>
      <c r="I211" s="28"/>
      <c r="J211" s="28">
        <f t="shared" si="3"/>
        <v>615000</v>
      </c>
    </row>
    <row r="212" spans="2:10" ht="12.75" outlineLevel="2">
      <c r="B212" s="15" t="s">
        <v>176</v>
      </c>
      <c r="C212" s="16">
        <v>50312</v>
      </c>
      <c r="D212" s="16">
        <v>2</v>
      </c>
      <c r="E212" s="35">
        <v>50000</v>
      </c>
      <c r="F212" s="58">
        <v>20000</v>
      </c>
      <c r="G212" s="28">
        <v>200000</v>
      </c>
      <c r="H212" s="26"/>
      <c r="I212" s="26"/>
      <c r="J212" s="28">
        <f t="shared" si="3"/>
        <v>270000</v>
      </c>
    </row>
    <row r="213" spans="2:10" ht="12.75" outlineLevel="2">
      <c r="B213" s="15" t="s">
        <v>75</v>
      </c>
      <c r="C213" s="16">
        <v>50325</v>
      </c>
      <c r="D213" s="16">
        <v>2</v>
      </c>
      <c r="E213" s="38">
        <v>175500</v>
      </c>
      <c r="F213" s="28"/>
      <c r="G213" s="26"/>
      <c r="H213" s="26"/>
      <c r="I213" s="26"/>
      <c r="J213" s="28">
        <f t="shared" si="3"/>
        <v>175500</v>
      </c>
    </row>
    <row r="214" spans="2:10" ht="12.75" outlineLevel="2">
      <c r="B214" s="15" t="s">
        <v>177</v>
      </c>
      <c r="C214" s="16">
        <v>50349</v>
      </c>
      <c r="D214" s="16">
        <v>2</v>
      </c>
      <c r="E214" s="29"/>
      <c r="F214" s="26"/>
      <c r="G214" s="26"/>
      <c r="H214" s="28">
        <v>35000</v>
      </c>
      <c r="I214" s="28"/>
      <c r="J214" s="28">
        <f t="shared" si="3"/>
        <v>35000</v>
      </c>
    </row>
    <row r="215" spans="2:10" ht="12.75" outlineLevel="2">
      <c r="B215" s="15" t="s">
        <v>178</v>
      </c>
      <c r="C215" s="16">
        <v>50350</v>
      </c>
      <c r="D215" s="16">
        <v>2</v>
      </c>
      <c r="E215" s="33"/>
      <c r="F215" s="28"/>
      <c r="G215" s="26"/>
      <c r="H215" s="28"/>
      <c r="I215" s="28"/>
      <c r="J215" s="28">
        <f aca="true" t="shared" si="4" ref="J215:J232">SUM(E215:I215)</f>
        <v>0</v>
      </c>
    </row>
    <row r="216" spans="2:10" ht="12.75" outlineLevel="2">
      <c r="B216" s="15" t="s">
        <v>179</v>
      </c>
      <c r="C216" s="16">
        <v>50351</v>
      </c>
      <c r="D216" s="16">
        <v>2</v>
      </c>
      <c r="E216" s="33"/>
      <c r="F216" s="28"/>
      <c r="G216" s="28"/>
      <c r="H216" s="28"/>
      <c r="I216" s="28"/>
      <c r="J216" s="28">
        <f t="shared" si="4"/>
        <v>0</v>
      </c>
    </row>
    <row r="217" spans="2:11" ht="12.75" outlineLevel="2">
      <c r="B217" s="15" t="s">
        <v>141</v>
      </c>
      <c r="C217" s="16">
        <v>50358</v>
      </c>
      <c r="D217" s="16">
        <v>2</v>
      </c>
      <c r="E217" s="39">
        <v>35000</v>
      </c>
      <c r="F217" s="40"/>
      <c r="G217" s="26"/>
      <c r="H217" s="26"/>
      <c r="I217" s="26"/>
      <c r="J217" s="28">
        <f t="shared" si="4"/>
        <v>35000</v>
      </c>
      <c r="K217" s="27"/>
    </row>
    <row r="218" spans="2:10" ht="12.75" outlineLevel="2">
      <c r="B218" s="15" t="s">
        <v>180</v>
      </c>
      <c r="C218" s="16">
        <v>50359</v>
      </c>
      <c r="D218" s="16">
        <v>2</v>
      </c>
      <c r="E218" s="42">
        <v>40000</v>
      </c>
      <c r="F218" s="26"/>
      <c r="G218" s="26"/>
      <c r="H218" s="26"/>
      <c r="I218" s="26"/>
      <c r="J218" s="28">
        <f t="shared" si="4"/>
        <v>40000</v>
      </c>
    </row>
    <row r="219" spans="2:10" ht="12.75" outlineLevel="2">
      <c r="B219" s="15" t="s">
        <v>181</v>
      </c>
      <c r="C219" s="16">
        <v>50360</v>
      </c>
      <c r="D219" s="16">
        <v>3</v>
      </c>
      <c r="E219" s="29"/>
      <c r="F219" s="28">
        <v>75000</v>
      </c>
      <c r="G219" s="26"/>
      <c r="H219" s="26"/>
      <c r="I219" s="26"/>
      <c r="J219" s="28">
        <f t="shared" si="4"/>
        <v>75000</v>
      </c>
    </row>
    <row r="220" spans="2:10" ht="12.75" outlineLevel="2">
      <c r="B220" s="15" t="s">
        <v>87</v>
      </c>
      <c r="C220" s="16">
        <v>50364</v>
      </c>
      <c r="D220" s="16">
        <v>2</v>
      </c>
      <c r="E220" s="29"/>
      <c r="F220" s="26"/>
      <c r="G220" s="28">
        <v>225000</v>
      </c>
      <c r="H220" s="26"/>
      <c r="I220" s="26"/>
      <c r="J220" s="28">
        <f t="shared" si="4"/>
        <v>225000</v>
      </c>
    </row>
    <row r="221" spans="2:10" ht="12.75" outlineLevel="2">
      <c r="B221" s="15" t="s">
        <v>88</v>
      </c>
      <c r="C221" s="16">
        <v>50365</v>
      </c>
      <c r="D221" s="16">
        <v>3</v>
      </c>
      <c r="E221" s="29"/>
      <c r="F221" s="26"/>
      <c r="G221" s="28">
        <v>25000</v>
      </c>
      <c r="H221" s="28">
        <v>275000</v>
      </c>
      <c r="I221" s="28"/>
      <c r="J221" s="28">
        <f t="shared" si="4"/>
        <v>300000</v>
      </c>
    </row>
    <row r="222" spans="2:10" ht="12.75" outlineLevel="2">
      <c r="B222" s="15" t="s">
        <v>182</v>
      </c>
      <c r="C222" s="16">
        <v>50378</v>
      </c>
      <c r="D222" s="16">
        <v>2</v>
      </c>
      <c r="E222" s="29"/>
      <c r="F222" s="26"/>
      <c r="G222" s="26"/>
      <c r="H222" s="28">
        <v>15000</v>
      </c>
      <c r="I222" s="28"/>
      <c r="J222" s="28">
        <f t="shared" si="4"/>
        <v>15000</v>
      </c>
    </row>
    <row r="223" spans="2:10" ht="12.75" outlineLevel="2">
      <c r="B223" s="15" t="s">
        <v>183</v>
      </c>
      <c r="C223" s="16">
        <v>50384</v>
      </c>
      <c r="D223" s="16">
        <v>2</v>
      </c>
      <c r="E223" s="29"/>
      <c r="F223" s="26"/>
      <c r="G223" s="26"/>
      <c r="H223" s="28">
        <v>65000</v>
      </c>
      <c r="I223" s="28"/>
      <c r="J223" s="28">
        <f t="shared" si="4"/>
        <v>65000</v>
      </c>
    </row>
    <row r="224" spans="2:10" ht="12.75" outlineLevel="2">
      <c r="B224" s="15" t="s">
        <v>184</v>
      </c>
      <c r="C224" s="16">
        <v>50403</v>
      </c>
      <c r="D224" s="16">
        <v>3</v>
      </c>
      <c r="E224" s="29"/>
      <c r="F224" s="26"/>
      <c r="G224" s="26"/>
      <c r="H224" s="28">
        <v>20000</v>
      </c>
      <c r="I224" s="28"/>
      <c r="J224" s="28">
        <f t="shared" si="4"/>
        <v>20000</v>
      </c>
    </row>
    <row r="225" spans="2:10" ht="12.75" outlineLevel="2">
      <c r="B225" s="15" t="s">
        <v>185</v>
      </c>
      <c r="C225" s="16">
        <v>50412</v>
      </c>
      <c r="D225" s="16">
        <v>3</v>
      </c>
      <c r="E225" s="29"/>
      <c r="F225" s="26"/>
      <c r="G225" s="26"/>
      <c r="H225" s="28">
        <v>50000</v>
      </c>
      <c r="I225" s="28"/>
      <c r="J225" s="28">
        <f t="shared" si="4"/>
        <v>50000</v>
      </c>
    </row>
    <row r="226" spans="2:10" ht="12.75" outlineLevel="2">
      <c r="B226" s="15" t="s">
        <v>186</v>
      </c>
      <c r="C226" s="16">
        <v>50438</v>
      </c>
      <c r="D226" s="16">
        <v>3</v>
      </c>
      <c r="E226" s="29"/>
      <c r="F226" s="26"/>
      <c r="G226" s="26"/>
      <c r="H226" s="28">
        <v>16000</v>
      </c>
      <c r="I226" s="28"/>
      <c r="J226" s="28">
        <f t="shared" si="4"/>
        <v>16000</v>
      </c>
    </row>
    <row r="227" spans="2:10" ht="12.75" outlineLevel="2">
      <c r="B227" s="15" t="s">
        <v>187</v>
      </c>
      <c r="C227" s="16">
        <v>50440</v>
      </c>
      <c r="D227" s="16">
        <v>2</v>
      </c>
      <c r="E227" s="42">
        <v>60000</v>
      </c>
      <c r="F227" s="26"/>
      <c r="G227" s="26"/>
      <c r="H227" s="26"/>
      <c r="I227" s="26"/>
      <c r="J227" s="28">
        <f t="shared" si="4"/>
        <v>60000</v>
      </c>
    </row>
    <row r="228" spans="2:10" ht="12.75" outlineLevel="2">
      <c r="B228" s="15" t="s">
        <v>105</v>
      </c>
      <c r="C228" s="16">
        <v>50465</v>
      </c>
      <c r="D228" s="16">
        <v>1</v>
      </c>
      <c r="E228" s="29"/>
      <c r="F228" s="28">
        <v>10000</v>
      </c>
      <c r="G228" s="28">
        <v>150000</v>
      </c>
      <c r="H228" s="26"/>
      <c r="I228" s="26"/>
      <c r="J228" s="28">
        <f t="shared" si="4"/>
        <v>160000</v>
      </c>
    </row>
    <row r="229" spans="2:10" ht="12.75" outlineLevel="2">
      <c r="B229" s="15" t="s">
        <v>106</v>
      </c>
      <c r="C229" s="16">
        <v>50468</v>
      </c>
      <c r="D229" s="16">
        <v>2</v>
      </c>
      <c r="E229" s="29"/>
      <c r="F229" s="28">
        <v>50000</v>
      </c>
      <c r="G229" s="26"/>
      <c r="H229" s="26"/>
      <c r="I229" s="26"/>
      <c r="J229" s="28">
        <f t="shared" si="4"/>
        <v>50000</v>
      </c>
    </row>
    <row r="230" spans="2:10" ht="12.75" outlineLevel="2">
      <c r="B230" s="15" t="s">
        <v>157</v>
      </c>
      <c r="C230" s="16">
        <v>50475</v>
      </c>
      <c r="D230" s="16">
        <v>1</v>
      </c>
      <c r="E230" s="29"/>
      <c r="F230" s="26"/>
      <c r="G230" s="28">
        <v>20000</v>
      </c>
      <c r="H230" s="26"/>
      <c r="I230" s="26"/>
      <c r="J230" s="28">
        <f t="shared" si="4"/>
        <v>20000</v>
      </c>
    </row>
    <row r="231" spans="1:11" ht="12.75" outlineLevel="2">
      <c r="A231" s="59"/>
      <c r="B231" s="60" t="s">
        <v>188</v>
      </c>
      <c r="C231" s="61">
        <v>50528</v>
      </c>
      <c r="D231" s="61">
        <v>0</v>
      </c>
      <c r="E231" s="62">
        <v>10000</v>
      </c>
      <c r="F231" s="63">
        <v>100000</v>
      </c>
      <c r="H231" s="64"/>
      <c r="I231" s="64"/>
      <c r="J231" s="28">
        <f t="shared" si="4"/>
        <v>110000</v>
      </c>
      <c r="K231" s="27"/>
    </row>
    <row r="232" spans="1:11" ht="12.75" outlineLevel="2">
      <c r="A232" s="44"/>
      <c r="B232" s="45" t="s">
        <v>189</v>
      </c>
      <c r="C232" s="46">
        <v>50544</v>
      </c>
      <c r="D232" s="16">
        <v>0</v>
      </c>
      <c r="E232" s="65">
        <v>61000</v>
      </c>
      <c r="F232" s="48"/>
      <c r="G232" s="48"/>
      <c r="H232" s="48"/>
      <c r="I232" s="48"/>
      <c r="J232" s="49">
        <f t="shared" si="4"/>
        <v>61000</v>
      </c>
      <c r="K232" s="27"/>
    </row>
    <row r="233" spans="2:11" ht="12.75" outlineLevel="1">
      <c r="B233" s="11" t="s">
        <v>190</v>
      </c>
      <c r="E233" s="50">
        <f aca="true" t="shared" si="5" ref="E233:J233">SUM(E183:E232)</f>
        <v>2033800</v>
      </c>
      <c r="F233" s="51">
        <f t="shared" si="5"/>
        <v>2171600</v>
      </c>
      <c r="G233" s="51">
        <f t="shared" si="5"/>
        <v>1668000</v>
      </c>
      <c r="H233" s="51">
        <f t="shared" si="5"/>
        <v>2311000</v>
      </c>
      <c r="I233" s="51">
        <f t="shared" si="5"/>
        <v>0</v>
      </c>
      <c r="J233" s="51">
        <f t="shared" si="5"/>
        <v>8184400</v>
      </c>
      <c r="K233" s="18"/>
    </row>
    <row r="234" spans="2:10" ht="12.75" outlineLevel="2">
      <c r="B234" s="11" t="s">
        <v>191</v>
      </c>
      <c r="C234" s="16"/>
      <c r="D234" s="16"/>
      <c r="E234" s="66">
        <v>1961480</v>
      </c>
      <c r="F234" s="67">
        <v>1830695</v>
      </c>
      <c r="G234" s="67">
        <v>1905973</v>
      </c>
      <c r="H234" s="53">
        <v>1984263</v>
      </c>
      <c r="I234" s="53">
        <v>1984263</v>
      </c>
      <c r="J234" s="53">
        <f>SUM(E234:I234)</f>
        <v>9666674</v>
      </c>
    </row>
    <row r="235" spans="2:10" ht="12.75" outlineLevel="2">
      <c r="B235" s="11" t="s">
        <v>162</v>
      </c>
      <c r="C235" s="16"/>
      <c r="D235" s="16"/>
      <c r="E235" s="68">
        <f>E234-E233</f>
        <v>-72320</v>
      </c>
      <c r="F235" s="69">
        <f>F234-F233</f>
        <v>-340905</v>
      </c>
      <c r="G235" s="69">
        <f>G234-G233</f>
        <v>237973</v>
      </c>
      <c r="H235" s="69">
        <f>H234-H233</f>
        <v>-326737</v>
      </c>
      <c r="I235" s="69"/>
      <c r="J235" s="69">
        <f>J234-J233</f>
        <v>1482274</v>
      </c>
    </row>
    <row r="236" spans="2:11" ht="13.5" hidden="1" outlineLevel="1">
      <c r="B236" s="11"/>
      <c r="E236" s="24"/>
      <c r="F236" s="51"/>
      <c r="G236" s="51"/>
      <c r="H236" s="51"/>
      <c r="I236" s="51"/>
      <c r="J236" s="51"/>
      <c r="K236" s="18"/>
    </row>
    <row r="237" spans="1:10" ht="15.75" customHeight="1" hidden="1" outlineLevel="1">
      <c r="A237" s="11" t="s">
        <v>192</v>
      </c>
      <c r="E237" s="24"/>
      <c r="F237" s="69"/>
      <c r="G237" s="69"/>
      <c r="H237" s="69"/>
      <c r="I237" s="69"/>
      <c r="J237" s="69"/>
    </row>
    <row r="238" spans="2:10" ht="15.75" customHeight="1" hidden="1" outlineLevel="2">
      <c r="B238" s="15" t="s">
        <v>193</v>
      </c>
      <c r="C238" s="16">
        <v>50042</v>
      </c>
      <c r="D238" s="16">
        <v>4</v>
      </c>
      <c r="E238" s="70"/>
      <c r="F238" s="69"/>
      <c r="G238" s="69"/>
      <c r="H238" s="51">
        <v>50000</v>
      </c>
      <c r="I238" s="51"/>
      <c r="J238" s="51">
        <v>50000</v>
      </c>
    </row>
    <row r="239" spans="2:10" ht="13.5" hidden="1" outlineLevel="2">
      <c r="B239" s="15" t="s">
        <v>194</v>
      </c>
      <c r="C239" s="16">
        <v>50046</v>
      </c>
      <c r="D239" s="16">
        <v>3</v>
      </c>
      <c r="E239" s="70"/>
      <c r="F239" s="69"/>
      <c r="G239" s="69"/>
      <c r="H239" s="69"/>
      <c r="I239" s="69"/>
      <c r="J239" s="51">
        <v>120000</v>
      </c>
    </row>
    <row r="240" spans="2:10" ht="13.5" hidden="1" outlineLevel="2">
      <c r="B240" s="15" t="s">
        <v>195</v>
      </c>
      <c r="C240" s="16">
        <v>50050</v>
      </c>
      <c r="D240" s="16">
        <v>3</v>
      </c>
      <c r="E240" s="70"/>
      <c r="F240" s="69"/>
      <c r="G240" s="69"/>
      <c r="H240" s="51">
        <v>80000</v>
      </c>
      <c r="I240" s="51"/>
      <c r="J240" s="51">
        <v>80000</v>
      </c>
    </row>
    <row r="241" spans="2:10" ht="13.5" hidden="1" outlineLevel="2">
      <c r="B241" s="15" t="s">
        <v>196</v>
      </c>
      <c r="C241" s="16">
        <v>50055</v>
      </c>
      <c r="D241" s="16">
        <v>0</v>
      </c>
      <c r="E241" s="70"/>
      <c r="F241" s="69"/>
      <c r="G241" s="69"/>
      <c r="H241" s="69"/>
      <c r="I241" s="69"/>
      <c r="J241" s="51">
        <v>120341</v>
      </c>
    </row>
    <row r="242" spans="2:10" ht="13.5" hidden="1" outlineLevel="2">
      <c r="B242" s="15" t="s">
        <v>197</v>
      </c>
      <c r="C242" s="16">
        <v>50056</v>
      </c>
      <c r="D242" s="16">
        <v>0</v>
      </c>
      <c r="E242" s="70"/>
      <c r="F242" s="69"/>
      <c r="G242" s="69"/>
      <c r="H242" s="69"/>
      <c r="I242" s="69"/>
      <c r="J242" s="51">
        <v>285000</v>
      </c>
    </row>
    <row r="243" spans="2:10" ht="13.5" hidden="1" outlineLevel="2">
      <c r="B243" s="15" t="s">
        <v>198</v>
      </c>
      <c r="C243" s="16">
        <v>50061</v>
      </c>
      <c r="D243" s="16">
        <v>1</v>
      </c>
      <c r="E243" s="70"/>
      <c r="F243" s="51">
        <v>25456</v>
      </c>
      <c r="G243" s="51">
        <v>24074</v>
      </c>
      <c r="H243" s="51">
        <v>23437</v>
      </c>
      <c r="I243" s="51"/>
      <c r="J243" s="51">
        <v>95521</v>
      </c>
    </row>
    <row r="244" spans="2:10" ht="13.5" hidden="1" outlineLevel="2">
      <c r="B244" s="15" t="s">
        <v>199</v>
      </c>
      <c r="C244" s="16">
        <v>50062</v>
      </c>
      <c r="D244" s="16">
        <v>3</v>
      </c>
      <c r="E244" s="70"/>
      <c r="F244" s="69"/>
      <c r="G244" s="69"/>
      <c r="H244" s="51">
        <v>75000</v>
      </c>
      <c r="I244" s="51"/>
      <c r="J244" s="51">
        <v>75000</v>
      </c>
    </row>
    <row r="245" spans="2:10" ht="13.5" hidden="1" outlineLevel="2">
      <c r="B245" s="15" t="s">
        <v>200</v>
      </c>
      <c r="C245" s="16">
        <v>50083</v>
      </c>
      <c r="D245" s="16">
        <v>3</v>
      </c>
      <c r="E245" s="70"/>
      <c r="F245" s="51">
        <v>50000</v>
      </c>
      <c r="G245" s="69"/>
      <c r="H245" s="69"/>
      <c r="I245" s="69"/>
      <c r="J245" s="51">
        <v>50000</v>
      </c>
    </row>
    <row r="246" spans="2:10" ht="13.5" hidden="1" outlineLevel="2">
      <c r="B246" s="15" t="s">
        <v>201</v>
      </c>
      <c r="C246" s="16">
        <v>50086</v>
      </c>
      <c r="D246" s="16">
        <v>2</v>
      </c>
      <c r="E246" s="70"/>
      <c r="F246" s="69"/>
      <c r="G246" s="69"/>
      <c r="H246" s="69"/>
      <c r="I246" s="69"/>
      <c r="J246" s="51">
        <v>200000</v>
      </c>
    </row>
    <row r="247" spans="2:10" ht="13.5" hidden="1" outlineLevel="2">
      <c r="B247" s="15" t="s">
        <v>202</v>
      </c>
      <c r="C247" s="16">
        <v>50500</v>
      </c>
      <c r="D247" s="16">
        <v>0</v>
      </c>
      <c r="E247" s="70"/>
      <c r="F247" s="69"/>
      <c r="G247" s="69"/>
      <c r="H247" s="69"/>
      <c r="I247" s="69"/>
      <c r="J247" s="51">
        <v>185720</v>
      </c>
    </row>
    <row r="248" spans="2:10" ht="13.5" hidden="1" outlineLevel="2">
      <c r="B248" s="15" t="s">
        <v>203</v>
      </c>
      <c r="C248" s="16">
        <v>50501</v>
      </c>
      <c r="D248" s="16">
        <v>1</v>
      </c>
      <c r="E248" s="70"/>
      <c r="F248" s="69"/>
      <c r="G248" s="69"/>
      <c r="H248" s="69"/>
      <c r="I248" s="69"/>
      <c r="J248" s="51">
        <v>25000</v>
      </c>
    </row>
    <row r="249" spans="2:10" ht="13.5" hidden="1" outlineLevel="2">
      <c r="B249" s="15" t="s">
        <v>204</v>
      </c>
      <c r="C249" s="16">
        <v>50502</v>
      </c>
      <c r="D249" s="16">
        <v>2</v>
      </c>
      <c r="E249" s="70"/>
      <c r="F249" s="69"/>
      <c r="G249" s="51">
        <v>100000</v>
      </c>
      <c r="H249" s="69"/>
      <c r="I249" s="69"/>
      <c r="J249" s="51">
        <v>100000</v>
      </c>
    </row>
    <row r="250" spans="2:10" ht="13.5" hidden="1" outlineLevel="2">
      <c r="B250" s="15" t="s">
        <v>205</v>
      </c>
      <c r="C250" s="16">
        <v>50503</v>
      </c>
      <c r="D250" s="16">
        <v>2</v>
      </c>
      <c r="E250" s="70"/>
      <c r="F250" s="51">
        <v>90000</v>
      </c>
      <c r="G250" s="69"/>
      <c r="H250" s="69"/>
      <c r="I250" s="69"/>
      <c r="J250" s="51">
        <v>90000</v>
      </c>
    </row>
    <row r="251" spans="2:10" ht="13.5" hidden="1" outlineLevel="2">
      <c r="B251" s="15" t="s">
        <v>206</v>
      </c>
      <c r="C251" s="16">
        <v>50504</v>
      </c>
      <c r="D251" s="16">
        <v>2</v>
      </c>
      <c r="E251" s="70"/>
      <c r="F251" s="51">
        <v>200000</v>
      </c>
      <c r="G251" s="69"/>
      <c r="H251" s="69"/>
      <c r="I251" s="69"/>
      <c r="J251" s="51">
        <v>200000</v>
      </c>
    </row>
    <row r="252" spans="2:10" ht="13.5" hidden="1" outlineLevel="2">
      <c r="B252" s="15" t="s">
        <v>207</v>
      </c>
      <c r="C252" s="16">
        <v>50505</v>
      </c>
      <c r="D252" s="16">
        <v>2</v>
      </c>
      <c r="E252" s="70"/>
      <c r="F252" s="51">
        <v>100000</v>
      </c>
      <c r="G252" s="69"/>
      <c r="H252" s="69"/>
      <c r="I252" s="69"/>
      <c r="J252" s="51">
        <v>100000</v>
      </c>
    </row>
    <row r="253" spans="2:10" ht="13.5" hidden="1" outlineLevel="2">
      <c r="B253" s="15" t="s">
        <v>208</v>
      </c>
      <c r="C253" s="16">
        <v>50506</v>
      </c>
      <c r="D253" s="16">
        <v>3</v>
      </c>
      <c r="E253" s="70"/>
      <c r="F253" s="69"/>
      <c r="G253" s="51">
        <v>160000</v>
      </c>
      <c r="H253" s="69"/>
      <c r="I253" s="69"/>
      <c r="J253" s="51">
        <v>160000</v>
      </c>
    </row>
    <row r="254" spans="2:10" ht="13.5" hidden="1" outlineLevel="2">
      <c r="B254" s="15" t="s">
        <v>209</v>
      </c>
      <c r="C254" s="16">
        <v>50507</v>
      </c>
      <c r="D254" s="16">
        <v>3</v>
      </c>
      <c r="E254" s="70"/>
      <c r="F254" s="69"/>
      <c r="G254" s="51">
        <v>200000</v>
      </c>
      <c r="H254" s="69"/>
      <c r="I254" s="69"/>
      <c r="J254" s="51">
        <v>200000</v>
      </c>
    </row>
    <row r="255" spans="2:10" ht="13.5" hidden="1" outlineLevel="2">
      <c r="B255" s="15" t="s">
        <v>210</v>
      </c>
      <c r="C255" s="16">
        <v>50508</v>
      </c>
      <c r="D255" s="16">
        <v>4</v>
      </c>
      <c r="E255" s="70"/>
      <c r="F255" s="69"/>
      <c r="G255" s="69"/>
      <c r="H255" s="51">
        <v>150000</v>
      </c>
      <c r="I255" s="51"/>
      <c r="J255" s="51">
        <v>150000</v>
      </c>
    </row>
    <row r="256" spans="2:10" ht="13.5" hidden="1" outlineLevel="2">
      <c r="B256" s="15" t="s">
        <v>211</v>
      </c>
      <c r="C256" s="16">
        <v>50509</v>
      </c>
      <c r="D256" s="16">
        <v>4</v>
      </c>
      <c r="E256" s="70"/>
      <c r="F256" s="69"/>
      <c r="G256" s="69"/>
      <c r="H256" s="51">
        <v>25000</v>
      </c>
      <c r="I256" s="51"/>
      <c r="J256" s="51">
        <v>25000</v>
      </c>
    </row>
    <row r="257" spans="2:10" ht="13.5" hidden="1" outlineLevel="2">
      <c r="B257" s="15" t="s">
        <v>212</v>
      </c>
      <c r="C257" s="16">
        <v>50510</v>
      </c>
      <c r="D257" s="16">
        <v>3</v>
      </c>
      <c r="E257" s="70"/>
      <c r="F257" s="69"/>
      <c r="G257" s="69"/>
      <c r="H257" s="51">
        <v>25000</v>
      </c>
      <c r="I257" s="51"/>
      <c r="J257" s="51">
        <v>25000</v>
      </c>
    </row>
    <row r="258" spans="2:10" ht="13.5" hidden="1" outlineLevel="2">
      <c r="B258" s="15" t="s">
        <v>213</v>
      </c>
      <c r="C258" s="16">
        <v>50511</v>
      </c>
      <c r="D258" s="16">
        <v>4</v>
      </c>
      <c r="E258" s="70"/>
      <c r="F258" s="69"/>
      <c r="G258" s="69"/>
      <c r="H258" s="51">
        <v>25000</v>
      </c>
      <c r="I258" s="51"/>
      <c r="J258" s="51">
        <v>25000</v>
      </c>
    </row>
    <row r="259" spans="2:10" ht="13.5" hidden="1" outlineLevel="2">
      <c r="B259" s="15" t="s">
        <v>214</v>
      </c>
      <c r="C259" s="16">
        <v>50512</v>
      </c>
      <c r="D259" s="16">
        <v>4</v>
      </c>
      <c r="E259" s="70"/>
      <c r="F259" s="69"/>
      <c r="G259" s="69"/>
      <c r="H259" s="51">
        <v>50000</v>
      </c>
      <c r="I259" s="51"/>
      <c r="J259" s="51">
        <v>50000</v>
      </c>
    </row>
    <row r="260" spans="5:10" ht="13.5" hidden="1">
      <c r="E260" s="24"/>
      <c r="F260" s="26"/>
      <c r="G260" s="26"/>
      <c r="H260" s="26"/>
      <c r="I260" s="26"/>
      <c r="J260" s="26"/>
    </row>
    <row r="261" spans="5:10" ht="13.5" hidden="1">
      <c r="E261" s="24"/>
      <c r="F261" s="26"/>
      <c r="G261" s="26"/>
      <c r="H261" s="26"/>
      <c r="I261" s="26"/>
      <c r="J261" s="26"/>
    </row>
    <row r="262" spans="2:10" ht="9" customHeight="1" outlineLevel="2">
      <c r="B262" s="15"/>
      <c r="C262" s="16"/>
      <c r="D262" s="16"/>
      <c r="E262" s="70"/>
      <c r="F262" s="26"/>
      <c r="G262" s="26"/>
      <c r="H262" s="28"/>
      <c r="I262" s="28"/>
      <c r="J262" s="28"/>
    </row>
    <row r="263" spans="1:10" ht="19.5" customHeight="1" outlineLevel="1">
      <c r="A263" s="22" t="s">
        <v>215</v>
      </c>
      <c r="E263" s="24"/>
      <c r="F263" s="26"/>
      <c r="G263" s="26"/>
      <c r="H263" s="26"/>
      <c r="I263" s="26"/>
      <c r="J263" s="26"/>
    </row>
    <row r="264" spans="2:10" ht="12.75" outlineLevel="2">
      <c r="B264" s="15" t="s">
        <v>216</v>
      </c>
      <c r="C264" s="16">
        <v>50170</v>
      </c>
      <c r="D264" s="16">
        <v>5</v>
      </c>
      <c r="E264" s="70"/>
      <c r="F264" s="26"/>
      <c r="G264" s="28">
        <v>16000</v>
      </c>
      <c r="H264" s="26"/>
      <c r="I264" s="26"/>
      <c r="J264" s="28">
        <f aca="true" t="shared" si="6" ref="J264:J273">SUM(E264:I264)</f>
        <v>16000</v>
      </c>
    </row>
    <row r="265" spans="2:10" ht="12.75" outlineLevel="2">
      <c r="B265" s="15" t="s">
        <v>217</v>
      </c>
      <c r="C265" s="16">
        <v>50171</v>
      </c>
      <c r="D265" s="16">
        <v>2</v>
      </c>
      <c r="E265" s="42" t="s">
        <v>148</v>
      </c>
      <c r="F265" s="36" t="s">
        <v>148</v>
      </c>
      <c r="G265" s="36" t="s">
        <v>148</v>
      </c>
      <c r="H265" s="36" t="s">
        <v>148</v>
      </c>
      <c r="I265" s="31">
        <v>18000</v>
      </c>
      <c r="J265" s="28">
        <f t="shared" si="6"/>
        <v>18000</v>
      </c>
    </row>
    <row r="266" spans="2:10" ht="12.75" outlineLevel="2">
      <c r="B266" s="15" t="s">
        <v>218</v>
      </c>
      <c r="C266" s="16">
        <v>50172</v>
      </c>
      <c r="D266" s="16">
        <v>4</v>
      </c>
      <c r="E266" s="29"/>
      <c r="F266" s="26"/>
      <c r="G266" s="26"/>
      <c r="H266" s="28">
        <v>8000</v>
      </c>
      <c r="I266" s="28"/>
      <c r="J266" s="28">
        <f t="shared" si="6"/>
        <v>8000</v>
      </c>
    </row>
    <row r="267" spans="2:10" ht="12.75" outlineLevel="2">
      <c r="B267" s="15" t="s">
        <v>219</v>
      </c>
      <c r="C267" s="16">
        <v>50173</v>
      </c>
      <c r="D267" s="16">
        <v>2</v>
      </c>
      <c r="E267" s="29"/>
      <c r="F267" s="26"/>
      <c r="G267" s="26"/>
      <c r="H267" s="28">
        <v>9000</v>
      </c>
      <c r="I267" s="28"/>
      <c r="J267" s="28">
        <f t="shared" si="6"/>
        <v>9000</v>
      </c>
    </row>
    <row r="268" spans="2:10" ht="12.75" outlineLevel="2">
      <c r="B268" s="15" t="s">
        <v>220</v>
      </c>
      <c r="C268" s="16">
        <v>50297</v>
      </c>
      <c r="D268" s="16">
        <v>2</v>
      </c>
      <c r="E268" s="33">
        <v>50000</v>
      </c>
      <c r="F268" s="28">
        <v>50000</v>
      </c>
      <c r="G268" s="28">
        <v>50000</v>
      </c>
      <c r="H268" s="28">
        <v>50000</v>
      </c>
      <c r="I268" s="28"/>
      <c r="J268" s="28">
        <f t="shared" si="6"/>
        <v>200000</v>
      </c>
    </row>
    <row r="269" spans="2:10" ht="12.75" outlineLevel="2">
      <c r="B269" s="15" t="s">
        <v>221</v>
      </c>
      <c r="C269" s="16">
        <v>50298</v>
      </c>
      <c r="D269" s="16">
        <v>0</v>
      </c>
      <c r="E269" s="33">
        <v>50000</v>
      </c>
      <c r="F269" s="28">
        <v>50000</v>
      </c>
      <c r="G269" s="28">
        <v>50000</v>
      </c>
      <c r="H269" s="28">
        <v>50000</v>
      </c>
      <c r="I269" s="28"/>
      <c r="J269" s="28">
        <f t="shared" si="6"/>
        <v>200000</v>
      </c>
    </row>
    <row r="270" spans="2:11" ht="12.75" outlineLevel="2">
      <c r="B270" s="15" t="s">
        <v>222</v>
      </c>
      <c r="C270" s="16">
        <v>50442</v>
      </c>
      <c r="D270" s="16"/>
      <c r="E270" s="34">
        <v>12000</v>
      </c>
      <c r="F270" s="28"/>
      <c r="G270" s="28"/>
      <c r="H270" s="28"/>
      <c r="I270" s="28"/>
      <c r="J270" s="28">
        <f t="shared" si="6"/>
        <v>12000</v>
      </c>
      <c r="K270" s="27"/>
    </row>
    <row r="271" spans="1:10" ht="12.75" outlineLevel="2">
      <c r="A271" s="59"/>
      <c r="B271" s="60" t="s">
        <v>223</v>
      </c>
      <c r="C271" s="61">
        <v>50446</v>
      </c>
      <c r="D271" s="61">
        <v>1</v>
      </c>
      <c r="E271" s="35">
        <v>22000</v>
      </c>
      <c r="F271" s="64"/>
      <c r="G271" s="64"/>
      <c r="H271" s="64"/>
      <c r="I271" s="64"/>
      <c r="J271" s="28">
        <f t="shared" si="6"/>
        <v>22000</v>
      </c>
    </row>
    <row r="272" spans="2:10" ht="12.75" outlineLevel="2">
      <c r="B272" s="15" t="s">
        <v>224</v>
      </c>
      <c r="C272" s="16">
        <v>50527</v>
      </c>
      <c r="D272" s="16"/>
      <c r="E272" s="33">
        <v>8000</v>
      </c>
      <c r="F272" s="28"/>
      <c r="G272" s="28"/>
      <c r="H272" s="28"/>
      <c r="I272" s="28"/>
      <c r="J272" s="28">
        <f t="shared" si="6"/>
        <v>8000</v>
      </c>
    </row>
    <row r="273" spans="1:10" ht="12.75" outlineLevel="2">
      <c r="A273" s="44"/>
      <c r="B273" s="45" t="s">
        <v>225</v>
      </c>
      <c r="C273" s="46">
        <v>50529</v>
      </c>
      <c r="D273" s="46">
        <v>1</v>
      </c>
      <c r="E273" s="47"/>
      <c r="F273" s="49">
        <v>8000</v>
      </c>
      <c r="G273" s="48"/>
      <c r="H273" s="48"/>
      <c r="I273" s="48"/>
      <c r="J273" s="49">
        <f t="shared" si="6"/>
        <v>8000</v>
      </c>
    </row>
    <row r="274" spans="2:11" ht="12.75" outlineLevel="1">
      <c r="B274" s="11" t="s">
        <v>226</v>
      </c>
      <c r="E274" s="71">
        <f>SUM(E265:E273)</f>
        <v>142000</v>
      </c>
      <c r="F274" s="51">
        <f>SUM(F264:F273)</f>
        <v>108000</v>
      </c>
      <c r="G274" s="51">
        <f>SUM(G264:G273)</f>
        <v>116000</v>
      </c>
      <c r="H274" s="51">
        <f>SUM(H264:H273)</f>
        <v>117000</v>
      </c>
      <c r="I274" s="51">
        <f>SUM(I264:I273)</f>
        <v>18000</v>
      </c>
      <c r="J274" s="51">
        <f>SUM(J264:J273)</f>
        <v>501000</v>
      </c>
      <c r="K274" s="18"/>
    </row>
    <row r="275" spans="2:11" ht="12.75" outlineLevel="1">
      <c r="B275" s="11" t="s">
        <v>227</v>
      </c>
      <c r="E275" s="72">
        <v>150000</v>
      </c>
      <c r="F275" s="53">
        <v>150000</v>
      </c>
      <c r="G275" s="53">
        <v>150000</v>
      </c>
      <c r="H275" s="53">
        <v>150000</v>
      </c>
      <c r="I275" s="53">
        <v>150000</v>
      </c>
      <c r="J275" s="53">
        <f>SUM(E275:I275)</f>
        <v>750000</v>
      </c>
      <c r="K275" s="18"/>
    </row>
    <row r="276" spans="2:11" ht="13.5" outlineLevel="1">
      <c r="B276" s="11" t="s">
        <v>162</v>
      </c>
      <c r="C276" s="16"/>
      <c r="D276" s="16"/>
      <c r="E276" s="73">
        <f aca="true" t="shared" si="7" ref="E276:J276">E275-E274</f>
        <v>8000</v>
      </c>
      <c r="F276" s="74">
        <f t="shared" si="7"/>
        <v>42000</v>
      </c>
      <c r="G276" s="69">
        <f t="shared" si="7"/>
        <v>34000</v>
      </c>
      <c r="H276" s="69">
        <f t="shared" si="7"/>
        <v>33000</v>
      </c>
      <c r="I276" s="69">
        <f t="shared" si="7"/>
        <v>132000</v>
      </c>
      <c r="J276" s="74">
        <f t="shared" si="7"/>
        <v>249000</v>
      </c>
      <c r="K276" s="18"/>
    </row>
    <row r="277" spans="2:11" ht="10.5" customHeight="1" outlineLevel="1" thickBot="1">
      <c r="B277" s="11"/>
      <c r="C277" s="16"/>
      <c r="D277" s="16"/>
      <c r="E277" s="70"/>
      <c r="F277" s="74"/>
      <c r="G277" s="69"/>
      <c r="H277" s="69"/>
      <c r="I277" s="69"/>
      <c r="J277" s="74"/>
      <c r="K277" s="18"/>
    </row>
    <row r="278" spans="1:11" ht="13.5" outlineLevel="1">
      <c r="A278" s="75"/>
      <c r="B278" s="76" t="s">
        <v>228</v>
      </c>
      <c r="C278" s="77"/>
      <c r="D278" s="77"/>
      <c r="E278" s="78">
        <f aca="true" t="shared" si="8" ref="E278:J279">E274+E233+E178</f>
        <v>5679600</v>
      </c>
      <c r="F278" s="79">
        <f t="shared" si="8"/>
        <v>4999750</v>
      </c>
      <c r="G278" s="80">
        <f t="shared" si="8"/>
        <v>5720000</v>
      </c>
      <c r="H278" s="80">
        <f t="shared" si="8"/>
        <v>5638000</v>
      </c>
      <c r="I278" s="80">
        <f t="shared" si="8"/>
        <v>168000</v>
      </c>
      <c r="J278" s="81">
        <f t="shared" si="8"/>
        <v>22205350</v>
      </c>
      <c r="K278" s="18"/>
    </row>
    <row r="279" spans="1:11" ht="13.5" outlineLevel="1">
      <c r="A279" s="82"/>
      <c r="B279" s="83" t="s">
        <v>229</v>
      </c>
      <c r="C279" s="61"/>
      <c r="D279" s="61"/>
      <c r="E279" s="84">
        <f t="shared" si="8"/>
        <v>6024923</v>
      </c>
      <c r="F279" s="85">
        <f t="shared" si="8"/>
        <v>5382561</v>
      </c>
      <c r="G279" s="67">
        <f t="shared" si="8"/>
        <v>5597643</v>
      </c>
      <c r="H279" s="67">
        <f t="shared" si="8"/>
        <v>5821330</v>
      </c>
      <c r="I279" s="67">
        <f t="shared" si="8"/>
        <v>5821330</v>
      </c>
      <c r="J279" s="86">
        <f t="shared" si="8"/>
        <v>28647787</v>
      </c>
      <c r="K279" s="18"/>
    </row>
    <row r="280" spans="1:11" ht="14.25" outlineLevel="1" thickBot="1">
      <c r="A280" s="87"/>
      <c r="B280" s="88" t="s">
        <v>230</v>
      </c>
      <c r="C280" s="89"/>
      <c r="D280" s="89"/>
      <c r="E280" s="90">
        <f aca="true" t="shared" si="9" ref="E280:J280">E279-E278</f>
        <v>345323</v>
      </c>
      <c r="F280" s="91">
        <f t="shared" si="9"/>
        <v>382811</v>
      </c>
      <c r="G280" s="92">
        <f t="shared" si="9"/>
        <v>-122357</v>
      </c>
      <c r="H280" s="92">
        <f t="shared" si="9"/>
        <v>183330</v>
      </c>
      <c r="I280" s="92">
        <f t="shared" si="9"/>
        <v>5653330</v>
      </c>
      <c r="J280" s="93">
        <f t="shared" si="9"/>
        <v>6442437</v>
      </c>
      <c r="K280" s="18"/>
    </row>
    <row r="281" spans="2:11" ht="26.25" customHeight="1" outlineLevel="1">
      <c r="B281" s="11"/>
      <c r="C281" s="16"/>
      <c r="D281" s="16"/>
      <c r="E281" s="70"/>
      <c r="F281" s="68"/>
      <c r="G281" s="68"/>
      <c r="H281" s="68"/>
      <c r="I281" s="68"/>
      <c r="J281" s="68"/>
      <c r="K281" s="18"/>
    </row>
    <row r="282" spans="2:11" ht="13.5" outlineLevel="1">
      <c r="B282" s="94" t="s">
        <v>231</v>
      </c>
      <c r="E282" s="24"/>
      <c r="F282" s="33"/>
      <c r="G282" s="33"/>
      <c r="H282" s="33"/>
      <c r="I282" s="33"/>
      <c r="J282" s="33"/>
      <c r="K282" s="18"/>
    </row>
    <row r="283" spans="1:10" ht="13.5" outlineLevel="1">
      <c r="A283" s="11" t="s">
        <v>232</v>
      </c>
      <c r="E283" s="24"/>
      <c r="F283" s="26"/>
      <c r="G283" s="26"/>
      <c r="H283" s="26"/>
      <c r="I283" s="26"/>
      <c r="J283" s="26"/>
    </row>
    <row r="284" spans="2:10" ht="13.5" outlineLevel="2">
      <c r="B284" s="15" t="s">
        <v>233</v>
      </c>
      <c r="C284" s="16">
        <v>50034</v>
      </c>
      <c r="D284" s="16">
        <v>0</v>
      </c>
      <c r="E284" s="70"/>
      <c r="F284" s="26"/>
      <c r="G284" s="26"/>
      <c r="H284" s="26"/>
      <c r="I284" s="26"/>
      <c r="J284" s="28">
        <v>1000000</v>
      </c>
    </row>
    <row r="285" spans="2:10" ht="13.5" outlineLevel="2">
      <c r="B285" s="15" t="s">
        <v>234</v>
      </c>
      <c r="C285" s="16">
        <v>50090</v>
      </c>
      <c r="D285" s="16">
        <v>0</v>
      </c>
      <c r="E285" s="70"/>
      <c r="F285" s="28">
        <v>35000</v>
      </c>
      <c r="G285" s="28">
        <v>35000</v>
      </c>
      <c r="H285" s="28">
        <v>35000</v>
      </c>
      <c r="I285" s="28"/>
      <c r="J285" s="28">
        <v>175000</v>
      </c>
    </row>
    <row r="286" spans="2:10" ht="13.5" outlineLevel="2">
      <c r="B286" s="15" t="s">
        <v>235</v>
      </c>
      <c r="C286" s="16">
        <v>50091</v>
      </c>
      <c r="D286" s="16">
        <v>1</v>
      </c>
      <c r="E286" s="70"/>
      <c r="F286" s="26"/>
      <c r="G286" s="26"/>
      <c r="H286" s="26"/>
      <c r="I286" s="26"/>
      <c r="J286" s="28">
        <v>50000</v>
      </c>
    </row>
    <row r="287" spans="2:10" ht="13.5" outlineLevel="2">
      <c r="B287" s="15" t="s">
        <v>236</v>
      </c>
      <c r="C287" s="16">
        <v>50092</v>
      </c>
      <c r="D287" s="16">
        <v>3</v>
      </c>
      <c r="E287" s="70"/>
      <c r="F287" s="28">
        <v>400000</v>
      </c>
      <c r="G287" s="26"/>
      <c r="H287" s="26"/>
      <c r="I287" s="26"/>
      <c r="J287" s="28">
        <v>400000</v>
      </c>
    </row>
    <row r="288" spans="2:10" ht="13.5" outlineLevel="2">
      <c r="B288" s="15" t="s">
        <v>237</v>
      </c>
      <c r="C288" s="16">
        <v>50094</v>
      </c>
      <c r="D288" s="16">
        <v>1</v>
      </c>
      <c r="E288" s="70"/>
      <c r="F288" s="28">
        <v>5000</v>
      </c>
      <c r="G288" s="26"/>
      <c r="H288" s="26"/>
      <c r="I288" s="26"/>
      <c r="J288" s="28">
        <v>15000</v>
      </c>
    </row>
    <row r="289" spans="2:10" ht="13.5" outlineLevel="2">
      <c r="B289" s="15" t="s">
        <v>238</v>
      </c>
      <c r="C289" s="16">
        <v>50095</v>
      </c>
      <c r="D289" s="16">
        <v>4</v>
      </c>
      <c r="E289" s="70"/>
      <c r="F289" s="26"/>
      <c r="G289" s="26"/>
      <c r="H289" s="26"/>
      <c r="I289" s="26"/>
      <c r="J289" s="28">
        <v>35000</v>
      </c>
    </row>
    <row r="290" spans="2:10" ht="13.5" outlineLevel="2">
      <c r="B290" s="15" t="s">
        <v>239</v>
      </c>
      <c r="C290" s="16">
        <v>50096</v>
      </c>
      <c r="D290" s="16">
        <v>3</v>
      </c>
      <c r="E290" s="70"/>
      <c r="F290" s="26"/>
      <c r="G290" s="26"/>
      <c r="H290" s="26"/>
      <c r="I290" s="26"/>
      <c r="J290" s="28">
        <v>30000</v>
      </c>
    </row>
    <row r="291" spans="2:10" ht="13.5" outlineLevel="2">
      <c r="B291" s="15" t="s">
        <v>240</v>
      </c>
      <c r="C291" s="16">
        <v>50097</v>
      </c>
      <c r="D291" s="16">
        <v>1</v>
      </c>
      <c r="E291" s="70"/>
      <c r="F291" s="28">
        <v>35000</v>
      </c>
      <c r="G291" s="28">
        <v>35000</v>
      </c>
      <c r="H291" s="28">
        <v>35000</v>
      </c>
      <c r="I291" s="28"/>
      <c r="J291" s="28">
        <v>175000</v>
      </c>
    </row>
    <row r="292" spans="2:10" ht="13.5" outlineLevel="2">
      <c r="B292" s="15" t="s">
        <v>241</v>
      </c>
      <c r="C292" s="16">
        <v>50098</v>
      </c>
      <c r="D292" s="16">
        <v>1</v>
      </c>
      <c r="E292" s="70"/>
      <c r="F292" s="28">
        <v>40000</v>
      </c>
      <c r="G292" s="28">
        <v>40000</v>
      </c>
      <c r="H292" s="28">
        <v>40000</v>
      </c>
      <c r="I292" s="28"/>
      <c r="J292" s="28">
        <v>220000</v>
      </c>
    </row>
    <row r="293" spans="2:10" ht="13.5" outlineLevel="2">
      <c r="B293" s="15" t="s">
        <v>52</v>
      </c>
      <c r="C293" s="16">
        <v>50128</v>
      </c>
      <c r="D293" s="16">
        <v>0</v>
      </c>
      <c r="E293" s="70"/>
      <c r="F293" s="26"/>
      <c r="G293" s="26"/>
      <c r="H293" s="26"/>
      <c r="I293" s="26"/>
      <c r="J293" s="28">
        <v>35000</v>
      </c>
    </row>
    <row r="294" spans="2:10" ht="13.5" outlineLevel="2">
      <c r="B294" s="15" t="s">
        <v>57</v>
      </c>
      <c r="C294" s="16">
        <v>50137</v>
      </c>
      <c r="D294" s="16">
        <v>1</v>
      </c>
      <c r="E294" s="70"/>
      <c r="F294" s="26"/>
      <c r="G294" s="26"/>
      <c r="H294" s="26"/>
      <c r="I294" s="26"/>
      <c r="J294" s="28">
        <v>35000</v>
      </c>
    </row>
    <row r="295" spans="2:10" ht="13.5" outlineLevel="2">
      <c r="B295" s="15" t="s">
        <v>242</v>
      </c>
      <c r="C295" s="16">
        <v>50156</v>
      </c>
      <c r="D295" s="16">
        <v>3</v>
      </c>
      <c r="E295" s="70"/>
      <c r="F295" s="26"/>
      <c r="G295" s="26"/>
      <c r="H295" s="26"/>
      <c r="I295" s="26"/>
      <c r="J295" s="28">
        <v>165000</v>
      </c>
    </row>
    <row r="296" spans="2:10" ht="13.5" outlineLevel="2">
      <c r="B296" s="15" t="s">
        <v>243</v>
      </c>
      <c r="C296" s="16">
        <v>50158</v>
      </c>
      <c r="D296" s="16">
        <v>4</v>
      </c>
      <c r="E296" s="70"/>
      <c r="F296" s="28">
        <v>100000</v>
      </c>
      <c r="G296" s="26"/>
      <c r="H296" s="26"/>
      <c r="I296" s="26"/>
      <c r="J296" s="28">
        <v>100000</v>
      </c>
    </row>
    <row r="297" spans="2:10" ht="13.5" outlineLevel="2">
      <c r="B297" s="15" t="s">
        <v>61</v>
      </c>
      <c r="C297" s="16">
        <v>50176</v>
      </c>
      <c r="D297" s="16">
        <v>0</v>
      </c>
      <c r="E297" s="70"/>
      <c r="F297" s="26"/>
      <c r="G297" s="26"/>
      <c r="H297" s="26"/>
      <c r="I297" s="26"/>
      <c r="J297" s="28">
        <v>100000</v>
      </c>
    </row>
    <row r="298" spans="2:10" ht="13.5" outlineLevel="2">
      <c r="B298" s="15" t="s">
        <v>244</v>
      </c>
      <c r="C298" s="16">
        <v>50220</v>
      </c>
      <c r="D298" s="16">
        <v>3</v>
      </c>
      <c r="E298" s="70"/>
      <c r="F298" s="28">
        <v>722000</v>
      </c>
      <c r="G298" s="26"/>
      <c r="H298" s="26"/>
      <c r="I298" s="26"/>
      <c r="J298" s="28">
        <v>722000</v>
      </c>
    </row>
    <row r="299" spans="2:10" ht="13.5" outlineLevel="2">
      <c r="B299" s="15" t="s">
        <v>245</v>
      </c>
      <c r="C299" s="16">
        <v>50240</v>
      </c>
      <c r="D299" s="16">
        <v>0</v>
      </c>
      <c r="E299" s="70"/>
      <c r="F299" s="26"/>
      <c r="G299" s="26"/>
      <c r="H299" s="26"/>
      <c r="I299" s="26"/>
      <c r="J299" s="28">
        <v>4700</v>
      </c>
    </row>
    <row r="300" spans="2:10" ht="13.5" outlineLevel="2">
      <c r="B300" s="15" t="s">
        <v>87</v>
      </c>
      <c r="C300" s="16">
        <v>50364</v>
      </c>
      <c r="D300" s="16">
        <v>2</v>
      </c>
      <c r="E300" s="70"/>
      <c r="F300" s="26"/>
      <c r="G300" s="28">
        <v>22000</v>
      </c>
      <c r="H300" s="26"/>
      <c r="I300" s="26"/>
      <c r="J300" s="28">
        <v>22000</v>
      </c>
    </row>
    <row r="301" spans="2:10" ht="13.5" outlineLevel="2">
      <c r="B301" s="15" t="s">
        <v>19</v>
      </c>
      <c r="C301" s="16">
        <v>50499</v>
      </c>
      <c r="D301" s="16">
        <v>0</v>
      </c>
      <c r="E301" s="70"/>
      <c r="F301" s="28">
        <v>450000</v>
      </c>
      <c r="G301" s="26"/>
      <c r="H301" s="26"/>
      <c r="I301" s="26"/>
      <c r="J301" s="28">
        <v>1150000</v>
      </c>
    </row>
    <row r="302" spans="2:10" ht="13.5" outlineLevel="2">
      <c r="B302" s="15" t="s">
        <v>246</v>
      </c>
      <c r="C302" s="16">
        <v>50514</v>
      </c>
      <c r="D302" s="16">
        <v>1</v>
      </c>
      <c r="E302" s="70"/>
      <c r="F302" s="26"/>
      <c r="G302" s="26"/>
      <c r="H302" s="26"/>
      <c r="I302" s="26"/>
      <c r="J302" s="28">
        <v>100000</v>
      </c>
    </row>
    <row r="303" spans="2:10" ht="13.5" outlineLevel="2">
      <c r="B303" s="15" t="s">
        <v>247</v>
      </c>
      <c r="C303" s="16">
        <v>50515</v>
      </c>
      <c r="D303" s="16">
        <v>4</v>
      </c>
      <c r="E303" s="70"/>
      <c r="F303" s="26"/>
      <c r="G303" s="28">
        <v>375000</v>
      </c>
      <c r="H303" s="26"/>
      <c r="I303" s="26"/>
      <c r="J303" s="28">
        <v>375000</v>
      </c>
    </row>
    <row r="304" spans="5:11" ht="13.5" outlineLevel="1">
      <c r="E304" s="24"/>
      <c r="F304" s="28" t="s">
        <v>20</v>
      </c>
      <c r="G304" s="28" t="s">
        <v>31</v>
      </c>
      <c r="H304" s="28" t="s">
        <v>32</v>
      </c>
      <c r="I304" s="28"/>
      <c r="J304" s="28" t="s">
        <v>21</v>
      </c>
      <c r="K304" s="18">
        <f>SUM($J$283:$J$303)</f>
        <v>4908700</v>
      </c>
    </row>
    <row r="305" spans="1:10" ht="13.5" outlineLevel="1">
      <c r="A305" s="11" t="s">
        <v>248</v>
      </c>
      <c r="E305" s="24"/>
      <c r="F305" s="26"/>
      <c r="G305" s="26"/>
      <c r="H305" s="26"/>
      <c r="I305" s="26"/>
      <c r="J305" s="26"/>
    </row>
    <row r="306" spans="2:10" ht="13.5" outlineLevel="2">
      <c r="B306" s="15" t="s">
        <v>61</v>
      </c>
      <c r="C306" s="16">
        <v>50176</v>
      </c>
      <c r="D306" s="16">
        <v>0</v>
      </c>
      <c r="E306" s="70"/>
      <c r="F306" s="26"/>
      <c r="G306" s="26"/>
      <c r="H306" s="26"/>
      <c r="I306" s="26"/>
      <c r="J306" s="28">
        <v>58250</v>
      </c>
    </row>
    <row r="307" spans="2:10" ht="13.5" outlineLevel="2">
      <c r="B307" s="15" t="s">
        <v>249</v>
      </c>
      <c r="C307" s="16">
        <v>50404</v>
      </c>
      <c r="D307" s="16">
        <v>0</v>
      </c>
      <c r="E307" s="70"/>
      <c r="F307" s="26"/>
      <c r="G307" s="26"/>
      <c r="H307" s="26"/>
      <c r="I307" s="26"/>
      <c r="J307" s="28">
        <v>89450</v>
      </c>
    </row>
    <row r="308" spans="2:10" ht="13.5" outlineLevel="2">
      <c r="B308" s="15" t="s">
        <v>38</v>
      </c>
      <c r="C308" s="16">
        <v>50485</v>
      </c>
      <c r="D308" s="16">
        <v>0</v>
      </c>
      <c r="E308" s="70"/>
      <c r="F308" s="26"/>
      <c r="G308" s="26"/>
      <c r="H308" s="26"/>
      <c r="I308" s="26"/>
      <c r="J308" s="28">
        <v>95000</v>
      </c>
    </row>
    <row r="309" spans="5:11" ht="14.25" customHeight="1" outlineLevel="1">
      <c r="E309" s="24"/>
      <c r="F309" s="26"/>
      <c r="G309" s="26"/>
      <c r="H309" s="26"/>
      <c r="I309" s="26"/>
      <c r="J309" s="28" t="s">
        <v>21</v>
      </c>
      <c r="K309" s="18">
        <f>SUM($J$305:$J$308)</f>
        <v>242700</v>
      </c>
    </row>
    <row r="310" spans="1:10" ht="12" customHeight="1" hidden="1" outlineLevel="1">
      <c r="A310" s="11" t="s">
        <v>250</v>
      </c>
      <c r="E310" s="24"/>
      <c r="F310" s="25"/>
      <c r="G310" s="26"/>
      <c r="H310" s="26"/>
      <c r="I310" s="26"/>
      <c r="J310" s="25"/>
    </row>
    <row r="311" spans="2:10" ht="21.75" customHeight="1" hidden="1" outlineLevel="2">
      <c r="B311" s="15" t="s">
        <v>64</v>
      </c>
      <c r="C311" s="16">
        <v>50212</v>
      </c>
      <c r="D311" s="16">
        <v>1</v>
      </c>
      <c r="E311" s="70"/>
      <c r="F311" s="25"/>
      <c r="G311" s="26"/>
      <c r="H311" s="26"/>
      <c r="I311" s="26"/>
      <c r="J311" s="95">
        <v>121000</v>
      </c>
    </row>
    <row r="312" spans="2:10" ht="13.5" customHeight="1" hidden="1" outlineLevel="2">
      <c r="B312" s="15" t="s">
        <v>17</v>
      </c>
      <c r="C312" s="16">
        <v>50253</v>
      </c>
      <c r="D312" s="16">
        <v>1</v>
      </c>
      <c r="E312" s="70"/>
      <c r="F312" s="25"/>
      <c r="G312" s="26"/>
      <c r="H312" s="26"/>
      <c r="I312" s="26"/>
      <c r="J312" s="95">
        <v>2066248</v>
      </c>
    </row>
    <row r="313" spans="2:10" ht="13.5" customHeight="1" hidden="1" outlineLevel="2">
      <c r="B313" s="15" t="s">
        <v>251</v>
      </c>
      <c r="C313" s="16">
        <v>50270</v>
      </c>
      <c r="D313" s="16">
        <v>0</v>
      </c>
      <c r="E313" s="70"/>
      <c r="F313" s="25"/>
      <c r="G313" s="26"/>
      <c r="H313" s="26"/>
      <c r="I313" s="26"/>
      <c r="J313" s="95">
        <v>475000</v>
      </c>
    </row>
    <row r="314" spans="2:10" ht="13.5" customHeight="1" hidden="1" outlineLevel="2">
      <c r="B314" s="15" t="s">
        <v>252</v>
      </c>
      <c r="C314" s="16">
        <v>50427</v>
      </c>
      <c r="D314" s="16">
        <v>2</v>
      </c>
      <c r="E314" s="70"/>
      <c r="F314" s="25"/>
      <c r="G314" s="26"/>
      <c r="H314" s="26"/>
      <c r="I314" s="26"/>
      <c r="J314" s="95">
        <v>1377000</v>
      </c>
    </row>
    <row r="315" spans="5:11" ht="14.25" customHeight="1" hidden="1" outlineLevel="1">
      <c r="E315" s="24"/>
      <c r="F315" s="25"/>
      <c r="G315" s="26"/>
      <c r="H315" s="26"/>
      <c r="I315" s="26"/>
      <c r="J315" s="95" t="s">
        <v>21</v>
      </c>
      <c r="K315" s="18">
        <f>SUM($J$310:$J$314)</f>
        <v>4039248</v>
      </c>
    </row>
    <row r="316" spans="1:10" ht="12" customHeight="1" hidden="1" outlineLevel="1">
      <c r="A316" s="11" t="s">
        <v>253</v>
      </c>
      <c r="E316" s="24"/>
      <c r="F316" s="25"/>
      <c r="G316" s="26"/>
      <c r="H316" s="26"/>
      <c r="I316" s="26"/>
      <c r="J316" s="25"/>
    </row>
    <row r="317" spans="2:10" ht="21.75" customHeight="1" hidden="1" outlineLevel="2">
      <c r="B317" s="15" t="s">
        <v>23</v>
      </c>
      <c r="C317" s="16">
        <v>50004</v>
      </c>
      <c r="D317" s="16">
        <v>1</v>
      </c>
      <c r="E317" s="70"/>
      <c r="F317" s="25"/>
      <c r="G317" s="26"/>
      <c r="H317" s="28">
        <v>1050000</v>
      </c>
      <c r="I317" s="28"/>
      <c r="J317" s="95">
        <v>1050000</v>
      </c>
    </row>
    <row r="318" spans="2:10" ht="13.5" customHeight="1" hidden="1" outlineLevel="2">
      <c r="B318" s="15" t="s">
        <v>63</v>
      </c>
      <c r="C318" s="16">
        <v>50205</v>
      </c>
      <c r="D318" s="16">
        <v>2</v>
      </c>
      <c r="E318" s="70"/>
      <c r="F318" s="25"/>
      <c r="G318" s="26"/>
      <c r="H318" s="26"/>
      <c r="I318" s="26"/>
      <c r="J318" s="95">
        <v>1000000</v>
      </c>
    </row>
    <row r="319" spans="2:10" ht="13.5" customHeight="1" hidden="1" outlineLevel="2">
      <c r="B319" s="15" t="s">
        <v>254</v>
      </c>
      <c r="C319" s="16">
        <v>50284</v>
      </c>
      <c r="D319" s="16">
        <v>1</v>
      </c>
      <c r="E319" s="70"/>
      <c r="F319" s="25"/>
      <c r="G319" s="26"/>
      <c r="H319" s="26"/>
      <c r="I319" s="26"/>
      <c r="J319" s="95">
        <v>3500000</v>
      </c>
    </row>
    <row r="320" spans="2:10" ht="13.5" customHeight="1" hidden="1" outlineLevel="2">
      <c r="B320" s="15" t="s">
        <v>255</v>
      </c>
      <c r="C320" s="16">
        <v>50318</v>
      </c>
      <c r="D320" s="16">
        <v>1</v>
      </c>
      <c r="E320" s="70"/>
      <c r="F320" s="25"/>
      <c r="G320" s="26"/>
      <c r="H320" s="26"/>
      <c r="I320" s="26"/>
      <c r="J320" s="95">
        <v>750000</v>
      </c>
    </row>
    <row r="321" spans="2:10" ht="13.5" customHeight="1" hidden="1" outlineLevel="2">
      <c r="B321" s="15" t="s">
        <v>256</v>
      </c>
      <c r="C321" s="16">
        <v>50320</v>
      </c>
      <c r="D321" s="16">
        <v>4</v>
      </c>
      <c r="E321" s="70"/>
      <c r="F321" s="25"/>
      <c r="G321" s="26"/>
      <c r="H321" s="28">
        <v>200000</v>
      </c>
      <c r="I321" s="28"/>
      <c r="J321" s="95">
        <v>200000</v>
      </c>
    </row>
    <row r="322" spans="2:10" ht="13.5" customHeight="1" hidden="1" outlineLevel="2">
      <c r="B322" s="15" t="s">
        <v>257</v>
      </c>
      <c r="C322" s="16">
        <v>50321</v>
      </c>
      <c r="D322" s="16">
        <v>2</v>
      </c>
      <c r="E322" s="70"/>
      <c r="F322" s="95">
        <v>2500000</v>
      </c>
      <c r="G322" s="26"/>
      <c r="H322" s="26"/>
      <c r="I322" s="26"/>
      <c r="J322" s="95">
        <v>2500000</v>
      </c>
    </row>
    <row r="323" spans="2:10" ht="13.5" customHeight="1" hidden="1" outlineLevel="2">
      <c r="B323" s="15" t="s">
        <v>258</v>
      </c>
      <c r="C323" s="16">
        <v>50439</v>
      </c>
      <c r="D323" s="16">
        <v>1</v>
      </c>
      <c r="E323" s="70"/>
      <c r="F323" s="25"/>
      <c r="G323" s="26"/>
      <c r="H323" s="26"/>
      <c r="I323" s="26"/>
      <c r="J323" s="95">
        <v>240000</v>
      </c>
    </row>
    <row r="324" spans="2:10" ht="13.5" customHeight="1" hidden="1" outlineLevel="2">
      <c r="B324" s="15" t="s">
        <v>105</v>
      </c>
      <c r="C324" s="16">
        <v>50465</v>
      </c>
      <c r="D324" s="16">
        <v>1</v>
      </c>
      <c r="E324" s="70"/>
      <c r="F324" s="95">
        <v>120000</v>
      </c>
      <c r="G324" s="28">
        <v>1300000</v>
      </c>
      <c r="H324" s="26"/>
      <c r="I324" s="26"/>
      <c r="J324" s="95">
        <v>1420000</v>
      </c>
    </row>
    <row r="325" spans="2:10" ht="13.5" customHeight="1" hidden="1" outlineLevel="2">
      <c r="B325" s="15" t="s">
        <v>259</v>
      </c>
      <c r="C325" s="16">
        <v>50474</v>
      </c>
      <c r="D325" s="16">
        <v>4</v>
      </c>
      <c r="E325" s="70"/>
      <c r="F325" s="25"/>
      <c r="G325" s="26"/>
      <c r="H325" s="28">
        <v>200000</v>
      </c>
      <c r="I325" s="28"/>
      <c r="J325" s="95">
        <v>200000</v>
      </c>
    </row>
    <row r="326" spans="2:10" ht="13.5" customHeight="1" hidden="1" outlineLevel="2">
      <c r="B326" s="15" t="s">
        <v>260</v>
      </c>
      <c r="C326" s="16">
        <v>50480</v>
      </c>
      <c r="D326" s="16">
        <v>2</v>
      </c>
      <c r="E326" s="70"/>
      <c r="F326" s="95">
        <v>705000</v>
      </c>
      <c r="G326" s="26"/>
      <c r="H326" s="26"/>
      <c r="I326" s="26"/>
      <c r="J326" s="95">
        <v>705000</v>
      </c>
    </row>
    <row r="327" spans="2:10" ht="13.5" customHeight="1" hidden="1" outlineLevel="2">
      <c r="B327" s="15" t="s">
        <v>38</v>
      </c>
      <c r="C327" s="16">
        <v>50485</v>
      </c>
      <c r="D327" s="16">
        <v>0</v>
      </c>
      <c r="E327" s="70"/>
      <c r="F327" s="95">
        <v>167000</v>
      </c>
      <c r="G327" s="26"/>
      <c r="H327" s="26"/>
      <c r="I327" s="26"/>
      <c r="J327" s="95">
        <v>167000</v>
      </c>
    </row>
    <row r="328" spans="2:10" ht="13.5" customHeight="1" hidden="1" outlineLevel="2">
      <c r="B328" s="15" t="s">
        <v>40</v>
      </c>
      <c r="C328" s="16">
        <v>50521</v>
      </c>
      <c r="D328" s="16">
        <v>2</v>
      </c>
      <c r="E328" s="70"/>
      <c r="F328" s="95">
        <v>652500</v>
      </c>
      <c r="G328" s="26"/>
      <c r="H328" s="26"/>
      <c r="I328" s="26"/>
      <c r="J328" s="95">
        <v>717800</v>
      </c>
    </row>
    <row r="329" spans="5:11" ht="14.25" customHeight="1" hidden="1" outlineLevel="1">
      <c r="E329" s="24"/>
      <c r="F329" s="95" t="s">
        <v>20</v>
      </c>
      <c r="G329" s="28" t="s">
        <v>31</v>
      </c>
      <c r="H329" s="28" t="s">
        <v>32</v>
      </c>
      <c r="I329" s="28"/>
      <c r="J329" s="95" t="s">
        <v>21</v>
      </c>
      <c r="K329" s="18">
        <f>SUM($J$316:$J$328)</f>
        <v>12449800</v>
      </c>
    </row>
    <row r="330" spans="1:10" ht="12" customHeight="1" hidden="1" outlineLevel="1">
      <c r="A330" s="11" t="s">
        <v>261</v>
      </c>
      <c r="E330" s="24"/>
      <c r="F330" s="25"/>
      <c r="G330" s="26"/>
      <c r="H330" s="26"/>
      <c r="I330" s="26"/>
      <c r="J330" s="25"/>
    </row>
    <row r="331" spans="2:10" ht="21.75" customHeight="1" hidden="1" outlineLevel="2">
      <c r="B331" s="15" t="s">
        <v>23</v>
      </c>
      <c r="C331" s="16">
        <v>50004</v>
      </c>
      <c r="D331" s="16">
        <v>1</v>
      </c>
      <c r="E331" s="70"/>
      <c r="F331" s="25"/>
      <c r="G331" s="28">
        <v>100000</v>
      </c>
      <c r="H331" s="26"/>
      <c r="I331" s="26"/>
      <c r="J331" s="95">
        <v>100000</v>
      </c>
    </row>
    <row r="332" spans="2:10" ht="13.5" customHeight="1" hidden="1" outlineLevel="2">
      <c r="B332" s="15" t="s">
        <v>48</v>
      </c>
      <c r="C332" s="16">
        <v>50019</v>
      </c>
      <c r="D332" s="16">
        <v>3</v>
      </c>
      <c r="E332" s="70"/>
      <c r="F332" s="95">
        <v>10000</v>
      </c>
      <c r="G332" s="28">
        <v>150000</v>
      </c>
      <c r="H332" s="26"/>
      <c r="I332" s="26"/>
      <c r="J332" s="95">
        <v>160000</v>
      </c>
    </row>
    <row r="333" spans="2:10" ht="13.5" customHeight="1" hidden="1" outlineLevel="2">
      <c r="B333" s="15" t="s">
        <v>49</v>
      </c>
      <c r="C333" s="16">
        <v>50111</v>
      </c>
      <c r="D333" s="16">
        <v>0</v>
      </c>
      <c r="E333" s="70"/>
      <c r="F333" s="25"/>
      <c r="G333" s="26"/>
      <c r="H333" s="26"/>
      <c r="I333" s="26"/>
      <c r="J333" s="95">
        <v>250000</v>
      </c>
    </row>
    <row r="334" spans="2:10" ht="13.5" customHeight="1" hidden="1" outlineLevel="2">
      <c r="B334" s="15" t="s">
        <v>50</v>
      </c>
      <c r="C334" s="16">
        <v>50119</v>
      </c>
      <c r="D334" s="16">
        <v>2</v>
      </c>
      <c r="E334" s="70"/>
      <c r="F334" s="95">
        <v>130000</v>
      </c>
      <c r="G334" s="26"/>
      <c r="H334" s="26"/>
      <c r="I334" s="26"/>
      <c r="J334" s="95">
        <v>145000</v>
      </c>
    </row>
    <row r="335" spans="2:10" ht="13.5" customHeight="1" hidden="1" outlineLevel="2">
      <c r="B335" s="15" t="s">
        <v>51</v>
      </c>
      <c r="C335" s="16">
        <v>50120</v>
      </c>
      <c r="D335" s="16">
        <v>1</v>
      </c>
      <c r="E335" s="70"/>
      <c r="F335" s="25"/>
      <c r="G335" s="28">
        <v>50000</v>
      </c>
      <c r="H335" s="26"/>
      <c r="I335" s="26"/>
      <c r="J335" s="95">
        <v>102000</v>
      </c>
    </row>
    <row r="336" spans="2:10" ht="13.5" customHeight="1" hidden="1" outlineLevel="2">
      <c r="B336" s="15" t="s">
        <v>52</v>
      </c>
      <c r="C336" s="16">
        <v>50128</v>
      </c>
      <c r="D336" s="16">
        <v>0</v>
      </c>
      <c r="E336" s="70"/>
      <c r="F336" s="25"/>
      <c r="G336" s="26"/>
      <c r="H336" s="26"/>
      <c r="I336" s="26"/>
      <c r="J336" s="95">
        <v>216500</v>
      </c>
    </row>
    <row r="337" spans="2:10" ht="13.5" customHeight="1" hidden="1" outlineLevel="2">
      <c r="B337" s="15" t="s">
        <v>53</v>
      </c>
      <c r="C337" s="16">
        <v>50130</v>
      </c>
      <c r="D337" s="16">
        <v>2</v>
      </c>
      <c r="E337" s="70"/>
      <c r="F337" s="95">
        <v>50000</v>
      </c>
      <c r="G337" s="26"/>
      <c r="H337" s="26"/>
      <c r="I337" s="26"/>
      <c r="J337" s="95">
        <v>60000</v>
      </c>
    </row>
    <row r="338" spans="2:10" ht="13.5" customHeight="1" hidden="1" outlineLevel="2">
      <c r="B338" s="15" t="s">
        <v>54</v>
      </c>
      <c r="C338" s="16">
        <v>50131</v>
      </c>
      <c r="D338" s="16">
        <v>3</v>
      </c>
      <c r="E338" s="70"/>
      <c r="F338" s="25"/>
      <c r="G338" s="26"/>
      <c r="H338" s="26"/>
      <c r="I338" s="26"/>
      <c r="J338" s="95">
        <v>30000</v>
      </c>
    </row>
    <row r="339" spans="2:10" ht="13.5" customHeight="1" hidden="1" outlineLevel="2">
      <c r="B339" s="15" t="s">
        <v>122</v>
      </c>
      <c r="C339" s="16">
        <v>50132</v>
      </c>
      <c r="D339" s="16">
        <v>3</v>
      </c>
      <c r="E339" s="70"/>
      <c r="F339" s="95">
        <v>100000</v>
      </c>
      <c r="G339" s="26"/>
      <c r="H339" s="26"/>
      <c r="I339" s="26"/>
      <c r="J339" s="95">
        <v>108000</v>
      </c>
    </row>
    <row r="340" spans="2:10" ht="13.5" customHeight="1" hidden="1" outlineLevel="2">
      <c r="B340" s="15" t="s">
        <v>56</v>
      </c>
      <c r="C340" s="16">
        <v>50136</v>
      </c>
      <c r="D340" s="16">
        <v>3</v>
      </c>
      <c r="E340" s="70"/>
      <c r="F340" s="95">
        <v>40000</v>
      </c>
      <c r="G340" s="26"/>
      <c r="H340" s="26"/>
      <c r="I340" s="26"/>
      <c r="J340" s="95">
        <v>40000</v>
      </c>
    </row>
    <row r="341" spans="2:10" ht="13.5" customHeight="1" hidden="1" outlineLevel="2">
      <c r="B341" s="15" t="s">
        <v>57</v>
      </c>
      <c r="C341" s="16">
        <v>50137</v>
      </c>
      <c r="D341" s="16">
        <v>1</v>
      </c>
      <c r="E341" s="70"/>
      <c r="F341" s="25"/>
      <c r="G341" s="26"/>
      <c r="H341" s="26"/>
      <c r="I341" s="26"/>
      <c r="J341" s="95">
        <v>164000</v>
      </c>
    </row>
    <row r="342" spans="2:10" ht="13.5" customHeight="1" hidden="1" outlineLevel="2">
      <c r="B342" s="15" t="s">
        <v>124</v>
      </c>
      <c r="C342" s="16">
        <v>50138</v>
      </c>
      <c r="D342" s="16">
        <v>4</v>
      </c>
      <c r="E342" s="70"/>
      <c r="F342" s="95">
        <v>16000</v>
      </c>
      <c r="G342" s="28">
        <v>150000</v>
      </c>
      <c r="H342" s="26"/>
      <c r="I342" s="26"/>
      <c r="J342" s="95">
        <v>166000</v>
      </c>
    </row>
    <row r="343" spans="2:10" ht="13.5" customHeight="1" hidden="1" outlineLevel="2">
      <c r="B343" s="15" t="s">
        <v>131</v>
      </c>
      <c r="C343" s="16">
        <v>50149</v>
      </c>
      <c r="D343" s="16">
        <v>4</v>
      </c>
      <c r="E343" s="70"/>
      <c r="F343" s="25"/>
      <c r="G343" s="26"/>
      <c r="H343" s="26"/>
      <c r="I343" s="26"/>
      <c r="J343" s="95">
        <v>175000</v>
      </c>
    </row>
    <row r="344" spans="2:10" ht="13.5" customHeight="1" hidden="1" outlineLevel="2">
      <c r="B344" s="15" t="s">
        <v>134</v>
      </c>
      <c r="C344" s="16">
        <v>50155</v>
      </c>
      <c r="D344" s="16">
        <v>4</v>
      </c>
      <c r="E344" s="70"/>
      <c r="F344" s="25"/>
      <c r="G344" s="26"/>
      <c r="H344" s="28">
        <v>75000</v>
      </c>
      <c r="I344" s="28"/>
      <c r="J344" s="95">
        <v>75000</v>
      </c>
    </row>
    <row r="345" spans="2:10" ht="13.5" customHeight="1" hidden="1" outlineLevel="2">
      <c r="B345" s="15" t="s">
        <v>60</v>
      </c>
      <c r="C345" s="16">
        <v>50175</v>
      </c>
      <c r="D345" s="16">
        <v>4</v>
      </c>
      <c r="E345" s="70"/>
      <c r="F345" s="95">
        <v>150000</v>
      </c>
      <c r="G345" s="26"/>
      <c r="H345" s="26"/>
      <c r="I345" s="26"/>
      <c r="J345" s="95">
        <v>150000</v>
      </c>
    </row>
    <row r="346" spans="2:10" ht="13.5" customHeight="1" hidden="1" outlineLevel="2">
      <c r="B346" s="15" t="s">
        <v>61</v>
      </c>
      <c r="C346" s="16">
        <v>50176</v>
      </c>
      <c r="D346" s="16">
        <v>0</v>
      </c>
      <c r="E346" s="70"/>
      <c r="F346" s="25"/>
      <c r="G346" s="26"/>
      <c r="H346" s="26"/>
      <c r="I346" s="26"/>
      <c r="J346" s="95">
        <v>2746296</v>
      </c>
    </row>
    <row r="347" spans="2:10" ht="13.5" customHeight="1" hidden="1" outlineLevel="2">
      <c r="B347" s="15" t="s">
        <v>65</v>
      </c>
      <c r="C347" s="16">
        <v>50229</v>
      </c>
      <c r="D347" s="16">
        <v>2</v>
      </c>
      <c r="E347" s="70"/>
      <c r="F347" s="95">
        <v>50000</v>
      </c>
      <c r="G347" s="26"/>
      <c r="H347" s="26"/>
      <c r="I347" s="26"/>
      <c r="J347" s="95">
        <v>55000</v>
      </c>
    </row>
    <row r="348" spans="2:10" ht="13.5" customHeight="1" hidden="1" outlineLevel="2">
      <c r="B348" s="15" t="s">
        <v>17</v>
      </c>
      <c r="C348" s="16">
        <v>50253</v>
      </c>
      <c r="D348" s="16">
        <v>1</v>
      </c>
      <c r="E348" s="70"/>
      <c r="F348" s="25"/>
      <c r="G348" s="26"/>
      <c r="H348" s="26"/>
      <c r="I348" s="26"/>
      <c r="J348" s="95">
        <v>314000</v>
      </c>
    </row>
    <row r="349" spans="2:10" ht="13.5" customHeight="1" hidden="1" outlineLevel="2">
      <c r="B349" s="15" t="s">
        <v>18</v>
      </c>
      <c r="C349" s="16">
        <v>50255</v>
      </c>
      <c r="D349" s="16">
        <v>0</v>
      </c>
      <c r="E349" s="70"/>
      <c r="F349" s="25"/>
      <c r="G349" s="26"/>
      <c r="H349" s="26"/>
      <c r="I349" s="26"/>
      <c r="J349" s="95">
        <v>37000</v>
      </c>
    </row>
    <row r="350" spans="2:10" ht="13.5" customHeight="1" hidden="1" outlineLevel="2">
      <c r="B350" s="15" t="s">
        <v>262</v>
      </c>
      <c r="C350" s="16">
        <v>50260</v>
      </c>
      <c r="D350" s="16">
        <v>2</v>
      </c>
      <c r="E350" s="70"/>
      <c r="F350" s="25"/>
      <c r="G350" s="26"/>
      <c r="H350" s="26"/>
      <c r="I350" s="26"/>
      <c r="J350" s="95">
        <v>200000</v>
      </c>
    </row>
    <row r="351" spans="5:16" ht="12.75" customHeight="1" hidden="1" outlineLevel="3">
      <c r="E351" s="24"/>
      <c r="F351" s="25"/>
      <c r="G351" s="26"/>
      <c r="H351" s="26"/>
      <c r="I351" s="26"/>
      <c r="J351" s="25"/>
      <c r="L351" s="20" t="s">
        <v>42</v>
      </c>
      <c r="M351" s="20" t="s">
        <v>43</v>
      </c>
      <c r="N351" s="20" t="s">
        <v>44</v>
      </c>
      <c r="O351" s="20" t="s">
        <v>45</v>
      </c>
      <c r="P351" s="20" t="s">
        <v>46</v>
      </c>
    </row>
    <row r="352" spans="5:16" ht="15" customHeight="1" hidden="1" outlineLevel="3">
      <c r="E352" s="24"/>
      <c r="F352" s="25"/>
      <c r="G352" s="26"/>
      <c r="H352" s="26"/>
      <c r="I352" s="26"/>
      <c r="J352" s="25"/>
      <c r="L352" s="21">
        <v>2003</v>
      </c>
      <c r="M352" s="21">
        <v>2004</v>
      </c>
      <c r="N352" s="21">
        <v>2005</v>
      </c>
      <c r="O352" s="21">
        <v>2006</v>
      </c>
      <c r="P352" s="21">
        <v>2007</v>
      </c>
    </row>
    <row r="353" spans="2:10" ht="21.75" customHeight="1" hidden="1" outlineLevel="2">
      <c r="B353" s="15" t="s">
        <v>135</v>
      </c>
      <c r="C353" s="16">
        <v>50261</v>
      </c>
      <c r="D353" s="16">
        <v>2</v>
      </c>
      <c r="E353" s="70"/>
      <c r="F353" s="25"/>
      <c r="G353" s="26"/>
      <c r="H353" s="26"/>
      <c r="I353" s="26"/>
      <c r="J353" s="95">
        <v>276000</v>
      </c>
    </row>
    <row r="354" spans="2:10" ht="13.5" customHeight="1" hidden="1" outlineLevel="2">
      <c r="B354" s="15" t="s">
        <v>66</v>
      </c>
      <c r="C354" s="16">
        <v>50266</v>
      </c>
      <c r="D354" s="16">
        <v>1</v>
      </c>
      <c r="E354" s="70"/>
      <c r="F354" s="25"/>
      <c r="G354" s="26"/>
      <c r="H354" s="26"/>
      <c r="I354" s="26"/>
      <c r="J354" s="95">
        <v>531000</v>
      </c>
    </row>
    <row r="355" spans="2:10" ht="13.5" customHeight="1" hidden="1" outlineLevel="2">
      <c r="B355" s="15" t="s">
        <v>67</v>
      </c>
      <c r="C355" s="16">
        <v>50268</v>
      </c>
      <c r="D355" s="16">
        <v>0</v>
      </c>
      <c r="E355" s="70"/>
      <c r="F355" s="25"/>
      <c r="G355" s="26"/>
      <c r="H355" s="26"/>
      <c r="I355" s="26"/>
      <c r="J355" s="95">
        <v>128000</v>
      </c>
    </row>
    <row r="356" spans="2:10" ht="13.5" customHeight="1" hidden="1" outlineLevel="2">
      <c r="B356" s="15" t="s">
        <v>68</v>
      </c>
      <c r="C356" s="16">
        <v>50269</v>
      </c>
      <c r="D356" s="16">
        <v>5</v>
      </c>
      <c r="E356" s="70"/>
      <c r="F356" s="95">
        <v>0</v>
      </c>
      <c r="G356" s="26"/>
      <c r="H356" s="26"/>
      <c r="I356" s="26"/>
      <c r="J356" s="95">
        <v>0</v>
      </c>
    </row>
    <row r="357" spans="2:10" ht="13.5" customHeight="1" hidden="1" outlineLevel="2">
      <c r="B357" s="15" t="s">
        <v>251</v>
      </c>
      <c r="C357" s="16">
        <v>50270</v>
      </c>
      <c r="D357" s="16">
        <v>0</v>
      </c>
      <c r="E357" s="70"/>
      <c r="F357" s="25"/>
      <c r="G357" s="26"/>
      <c r="H357" s="26"/>
      <c r="I357" s="26"/>
      <c r="J357" s="95">
        <v>106100</v>
      </c>
    </row>
    <row r="358" spans="2:10" ht="13.5" customHeight="1" hidden="1" outlineLevel="2">
      <c r="B358" s="15" t="s">
        <v>263</v>
      </c>
      <c r="C358" s="16">
        <v>50274</v>
      </c>
      <c r="D358" s="16">
        <v>0</v>
      </c>
      <c r="E358" s="70"/>
      <c r="F358" s="25"/>
      <c r="G358" s="26"/>
      <c r="H358" s="26"/>
      <c r="I358" s="26"/>
      <c r="J358" s="95">
        <v>25000</v>
      </c>
    </row>
    <row r="359" spans="2:10" ht="13.5" customHeight="1" hidden="1" outlineLevel="2">
      <c r="B359" s="15" t="s">
        <v>264</v>
      </c>
      <c r="C359" s="16">
        <v>50281</v>
      </c>
      <c r="D359" s="16">
        <v>1</v>
      </c>
      <c r="E359" s="70"/>
      <c r="F359" s="25"/>
      <c r="G359" s="26"/>
      <c r="H359" s="26"/>
      <c r="I359" s="26"/>
      <c r="J359" s="95">
        <v>152300</v>
      </c>
    </row>
    <row r="360" spans="2:10" ht="13.5" customHeight="1" hidden="1" outlineLevel="2">
      <c r="B360" s="15" t="s">
        <v>265</v>
      </c>
      <c r="C360" s="16">
        <v>50282</v>
      </c>
      <c r="D360" s="16">
        <v>1</v>
      </c>
      <c r="E360" s="70"/>
      <c r="F360" s="95">
        <v>220000</v>
      </c>
      <c r="G360" s="26"/>
      <c r="H360" s="26"/>
      <c r="I360" s="26"/>
      <c r="J360" s="95">
        <v>220000</v>
      </c>
    </row>
    <row r="361" spans="2:10" ht="13.5" customHeight="1" hidden="1" outlineLevel="2">
      <c r="B361" s="15" t="s">
        <v>254</v>
      </c>
      <c r="C361" s="16">
        <v>50284</v>
      </c>
      <c r="D361" s="16">
        <v>1</v>
      </c>
      <c r="E361" s="70"/>
      <c r="F361" s="25"/>
      <c r="G361" s="26"/>
      <c r="H361" s="26"/>
      <c r="I361" s="26"/>
      <c r="J361" s="95">
        <v>330000</v>
      </c>
    </row>
    <row r="362" spans="2:10" ht="13.5" customHeight="1" hidden="1" outlineLevel="2">
      <c r="B362" s="15" t="s">
        <v>137</v>
      </c>
      <c r="C362" s="16">
        <v>50286</v>
      </c>
      <c r="D362" s="16">
        <v>2</v>
      </c>
      <c r="E362" s="70"/>
      <c r="F362" s="95">
        <v>30000</v>
      </c>
      <c r="G362" s="26"/>
      <c r="H362" s="26"/>
      <c r="I362" s="26"/>
      <c r="J362" s="95">
        <v>30000</v>
      </c>
    </row>
    <row r="363" spans="2:10" ht="13.5" customHeight="1" hidden="1" outlineLevel="2">
      <c r="B363" s="15" t="s">
        <v>266</v>
      </c>
      <c r="C363" s="16">
        <v>50289</v>
      </c>
      <c r="D363" s="16">
        <v>3</v>
      </c>
      <c r="E363" s="70"/>
      <c r="F363" s="25"/>
      <c r="G363" s="26"/>
      <c r="H363" s="28">
        <v>250000</v>
      </c>
      <c r="I363" s="28"/>
      <c r="J363" s="95">
        <v>250000</v>
      </c>
    </row>
    <row r="364" spans="2:10" ht="13.5" customHeight="1" hidden="1" outlineLevel="2">
      <c r="B364" s="15" t="s">
        <v>267</v>
      </c>
      <c r="C364" s="16">
        <v>50294</v>
      </c>
      <c r="D364" s="16">
        <v>2</v>
      </c>
      <c r="E364" s="70"/>
      <c r="F364" s="95">
        <v>50000</v>
      </c>
      <c r="G364" s="26"/>
      <c r="H364" s="26"/>
      <c r="I364" s="26"/>
      <c r="J364" s="95">
        <v>150000</v>
      </c>
    </row>
    <row r="365" spans="2:10" ht="13.5" customHeight="1" hidden="1" outlineLevel="2">
      <c r="B365" s="15" t="s">
        <v>268</v>
      </c>
      <c r="C365" s="16">
        <v>50295</v>
      </c>
      <c r="D365" s="16">
        <v>2</v>
      </c>
      <c r="E365" s="70"/>
      <c r="F365" s="95">
        <v>100000</v>
      </c>
      <c r="G365" s="28">
        <v>100000</v>
      </c>
      <c r="H365" s="28">
        <v>100000</v>
      </c>
      <c r="I365" s="28"/>
      <c r="J365" s="95">
        <v>745000</v>
      </c>
    </row>
    <row r="366" spans="2:10" ht="13.5" customHeight="1" hidden="1" outlineLevel="2">
      <c r="B366" s="15" t="s">
        <v>269</v>
      </c>
      <c r="C366" s="16">
        <v>50303</v>
      </c>
      <c r="D366" s="16">
        <v>2</v>
      </c>
      <c r="E366" s="70"/>
      <c r="F366" s="95">
        <v>100000</v>
      </c>
      <c r="G366" s="26"/>
      <c r="H366" s="26"/>
      <c r="I366" s="26"/>
      <c r="J366" s="95">
        <v>200000</v>
      </c>
    </row>
    <row r="367" spans="2:10" ht="13.5" customHeight="1" hidden="1" outlineLevel="2">
      <c r="B367" s="15" t="s">
        <v>270</v>
      </c>
      <c r="C367" s="16">
        <v>50304</v>
      </c>
      <c r="D367" s="16">
        <v>2</v>
      </c>
      <c r="E367" s="70"/>
      <c r="F367" s="95">
        <v>25000</v>
      </c>
      <c r="G367" s="28">
        <v>25000</v>
      </c>
      <c r="H367" s="28">
        <v>25000</v>
      </c>
      <c r="I367" s="28"/>
      <c r="J367" s="95">
        <v>125000</v>
      </c>
    </row>
    <row r="368" spans="2:10" ht="13.5" customHeight="1" hidden="1" outlineLevel="2">
      <c r="B368" s="15" t="s">
        <v>139</v>
      </c>
      <c r="C368" s="16">
        <v>50309</v>
      </c>
      <c r="D368" s="16">
        <v>2</v>
      </c>
      <c r="E368" s="70"/>
      <c r="F368" s="25"/>
      <c r="G368" s="28">
        <v>35000</v>
      </c>
      <c r="H368" s="26"/>
      <c r="I368" s="26"/>
      <c r="J368" s="95">
        <v>38500</v>
      </c>
    </row>
    <row r="369" spans="2:10" ht="13.5" customHeight="1" hidden="1" outlineLevel="2">
      <c r="B369" s="15" t="s">
        <v>72</v>
      </c>
      <c r="C369" s="16">
        <v>50310</v>
      </c>
      <c r="D369" s="16">
        <v>2</v>
      </c>
      <c r="E369" s="70"/>
      <c r="F369" s="95">
        <v>70000</v>
      </c>
      <c r="G369" s="26"/>
      <c r="H369" s="26"/>
      <c r="I369" s="26"/>
      <c r="J369" s="95">
        <v>75000</v>
      </c>
    </row>
    <row r="370" spans="2:10" ht="13.5" customHeight="1" hidden="1" outlineLevel="2">
      <c r="B370" s="15" t="s">
        <v>36</v>
      </c>
      <c r="C370" s="16">
        <v>50315</v>
      </c>
      <c r="D370" s="16">
        <v>2</v>
      </c>
      <c r="E370" s="70"/>
      <c r="F370" s="25"/>
      <c r="G370" s="28">
        <v>30000</v>
      </c>
      <c r="H370" s="28">
        <v>350000</v>
      </c>
      <c r="I370" s="28"/>
      <c r="J370" s="95">
        <v>380000</v>
      </c>
    </row>
    <row r="371" spans="2:10" ht="13.5" customHeight="1" hidden="1" outlineLevel="2">
      <c r="B371" s="15" t="s">
        <v>255</v>
      </c>
      <c r="C371" s="16">
        <v>50318</v>
      </c>
      <c r="D371" s="16">
        <v>1</v>
      </c>
      <c r="E371" s="70"/>
      <c r="F371" s="25"/>
      <c r="G371" s="26"/>
      <c r="H371" s="26"/>
      <c r="I371" s="26"/>
      <c r="J371" s="95">
        <v>101000</v>
      </c>
    </row>
    <row r="372" spans="2:10" ht="13.5" customHeight="1" hidden="1" outlineLevel="2">
      <c r="B372" s="15" t="s">
        <v>271</v>
      </c>
      <c r="C372" s="16">
        <v>50319</v>
      </c>
      <c r="D372" s="16">
        <v>2</v>
      </c>
      <c r="E372" s="70"/>
      <c r="F372" s="95">
        <v>100000</v>
      </c>
      <c r="G372" s="26"/>
      <c r="H372" s="26"/>
      <c r="I372" s="26"/>
      <c r="J372" s="95">
        <v>100000</v>
      </c>
    </row>
    <row r="373" spans="2:10" ht="13.5" customHeight="1" hidden="1" outlineLevel="2">
      <c r="B373" s="15" t="s">
        <v>256</v>
      </c>
      <c r="C373" s="16">
        <v>50320</v>
      </c>
      <c r="D373" s="16">
        <v>4</v>
      </c>
      <c r="E373" s="70"/>
      <c r="F373" s="25"/>
      <c r="G373" s="26"/>
      <c r="H373" s="28">
        <v>0</v>
      </c>
      <c r="I373" s="28"/>
      <c r="J373" s="95">
        <v>0</v>
      </c>
    </row>
    <row r="374" spans="2:10" ht="13.5" customHeight="1" hidden="1" outlineLevel="2">
      <c r="B374" s="15" t="s">
        <v>257</v>
      </c>
      <c r="C374" s="16">
        <v>50321</v>
      </c>
      <c r="D374" s="16">
        <v>2</v>
      </c>
      <c r="E374" s="70"/>
      <c r="F374" s="25"/>
      <c r="G374" s="26"/>
      <c r="H374" s="26"/>
      <c r="I374" s="26"/>
      <c r="J374" s="95">
        <v>250000</v>
      </c>
    </row>
    <row r="375" spans="2:10" ht="13.5" customHeight="1" hidden="1" outlineLevel="2">
      <c r="B375" s="15" t="s">
        <v>272</v>
      </c>
      <c r="C375" s="16">
        <v>50322</v>
      </c>
      <c r="D375" s="16">
        <v>2</v>
      </c>
      <c r="E375" s="70"/>
      <c r="F375" s="95">
        <v>200000</v>
      </c>
      <c r="G375" s="28">
        <v>200000</v>
      </c>
      <c r="H375" s="28">
        <v>1650000</v>
      </c>
      <c r="I375" s="28"/>
      <c r="J375" s="95">
        <v>2050000</v>
      </c>
    </row>
    <row r="376" spans="2:10" ht="13.5" customHeight="1" hidden="1" outlineLevel="2">
      <c r="B376" s="15" t="s">
        <v>74</v>
      </c>
      <c r="C376" s="16">
        <v>50324</v>
      </c>
      <c r="D376" s="16">
        <v>0</v>
      </c>
      <c r="E376" s="70"/>
      <c r="F376" s="25"/>
      <c r="G376" s="26"/>
      <c r="H376" s="26"/>
      <c r="I376" s="26"/>
      <c r="J376" s="95">
        <v>62800</v>
      </c>
    </row>
    <row r="377" spans="2:10" ht="13.5" customHeight="1" hidden="1" outlineLevel="2">
      <c r="B377" s="15" t="s">
        <v>75</v>
      </c>
      <c r="C377" s="16">
        <v>50325</v>
      </c>
      <c r="D377" s="16">
        <v>2</v>
      </c>
      <c r="E377" s="70"/>
      <c r="F377" s="95">
        <v>0</v>
      </c>
      <c r="G377" s="26"/>
      <c r="H377" s="26"/>
      <c r="I377" s="26"/>
      <c r="J377" s="95">
        <v>0</v>
      </c>
    </row>
    <row r="378" spans="2:10" ht="13.5" customHeight="1" hidden="1" outlineLevel="2">
      <c r="B378" s="15" t="s">
        <v>273</v>
      </c>
      <c r="C378" s="16">
        <v>50334</v>
      </c>
      <c r="D378" s="16">
        <v>2</v>
      </c>
      <c r="E378" s="70"/>
      <c r="F378" s="95">
        <v>145000</v>
      </c>
      <c r="G378" s="26"/>
      <c r="H378" s="26"/>
      <c r="I378" s="26"/>
      <c r="J378" s="95">
        <v>145000</v>
      </c>
    </row>
    <row r="379" spans="2:10" ht="13.5" customHeight="1" hidden="1" outlineLevel="2">
      <c r="B379" s="15" t="s">
        <v>80</v>
      </c>
      <c r="C379" s="16">
        <v>50337</v>
      </c>
      <c r="D379" s="16">
        <v>2</v>
      </c>
      <c r="E379" s="70"/>
      <c r="F379" s="25"/>
      <c r="G379" s="26"/>
      <c r="H379" s="26"/>
      <c r="I379" s="26"/>
      <c r="J379" s="95">
        <v>75000</v>
      </c>
    </row>
    <row r="380" spans="2:10" ht="13.5" customHeight="1" hidden="1" outlineLevel="2">
      <c r="B380" s="15" t="s">
        <v>274</v>
      </c>
      <c r="C380" s="16">
        <v>50341</v>
      </c>
      <c r="D380" s="16">
        <v>3</v>
      </c>
      <c r="E380" s="70"/>
      <c r="F380" s="95">
        <v>35000</v>
      </c>
      <c r="G380" s="28">
        <v>200000</v>
      </c>
      <c r="H380" s="26"/>
      <c r="I380" s="26"/>
      <c r="J380" s="95">
        <v>235000</v>
      </c>
    </row>
    <row r="381" spans="2:10" ht="13.5" customHeight="1" hidden="1" outlineLevel="2">
      <c r="B381" s="15" t="s">
        <v>275</v>
      </c>
      <c r="C381" s="16">
        <v>50344</v>
      </c>
      <c r="D381" s="16">
        <v>1</v>
      </c>
      <c r="E381" s="70"/>
      <c r="F381" s="25"/>
      <c r="G381" s="26"/>
      <c r="H381" s="26"/>
      <c r="I381" s="26"/>
      <c r="J381" s="95">
        <v>108000</v>
      </c>
    </row>
    <row r="382" spans="2:10" ht="13.5" customHeight="1" hidden="1" outlineLevel="2">
      <c r="B382" s="15" t="s">
        <v>276</v>
      </c>
      <c r="C382" s="16">
        <v>50345</v>
      </c>
      <c r="D382" s="16">
        <v>1</v>
      </c>
      <c r="E382" s="70"/>
      <c r="F382" s="25"/>
      <c r="G382" s="26"/>
      <c r="H382" s="26"/>
      <c r="I382" s="26"/>
      <c r="J382" s="95">
        <v>127000</v>
      </c>
    </row>
    <row r="383" spans="2:10" ht="13.5" customHeight="1" hidden="1" outlineLevel="2">
      <c r="B383" s="15" t="s">
        <v>277</v>
      </c>
      <c r="C383" s="16">
        <v>50346</v>
      </c>
      <c r="D383" s="16">
        <v>1</v>
      </c>
      <c r="E383" s="70"/>
      <c r="F383" s="25"/>
      <c r="G383" s="26"/>
      <c r="H383" s="26"/>
      <c r="I383" s="26"/>
      <c r="J383" s="95">
        <v>58000</v>
      </c>
    </row>
    <row r="384" spans="2:10" ht="13.5" customHeight="1" hidden="1" outlineLevel="2">
      <c r="B384" s="15" t="s">
        <v>83</v>
      </c>
      <c r="C384" s="16">
        <v>50350</v>
      </c>
      <c r="D384" s="16">
        <v>2</v>
      </c>
      <c r="E384" s="70"/>
      <c r="F384" s="95">
        <v>165000</v>
      </c>
      <c r="G384" s="26"/>
      <c r="H384" s="26"/>
      <c r="I384" s="26"/>
      <c r="J384" s="95">
        <v>180000</v>
      </c>
    </row>
    <row r="385" spans="2:10" ht="13.5" customHeight="1" hidden="1" outlineLevel="2">
      <c r="B385" s="15" t="s">
        <v>84</v>
      </c>
      <c r="C385" s="16">
        <v>50354</v>
      </c>
      <c r="D385" s="16">
        <v>1</v>
      </c>
      <c r="E385" s="70"/>
      <c r="F385" s="25"/>
      <c r="G385" s="26"/>
      <c r="H385" s="26"/>
      <c r="I385" s="26"/>
      <c r="J385" s="95">
        <v>15000</v>
      </c>
    </row>
    <row r="386" spans="2:10" ht="13.5" customHeight="1" hidden="1" outlineLevel="2">
      <c r="B386" s="15" t="s">
        <v>85</v>
      </c>
      <c r="C386" s="16">
        <v>50358</v>
      </c>
      <c r="D386" s="16">
        <v>1</v>
      </c>
      <c r="E386" s="70"/>
      <c r="F386" s="25"/>
      <c r="G386" s="26"/>
      <c r="H386" s="26"/>
      <c r="I386" s="26"/>
      <c r="J386" s="95">
        <v>215000</v>
      </c>
    </row>
    <row r="387" spans="2:10" ht="13.5" customHeight="1" hidden="1" outlineLevel="2">
      <c r="B387" s="15" t="s">
        <v>87</v>
      </c>
      <c r="C387" s="16">
        <v>50364</v>
      </c>
      <c r="D387" s="16">
        <v>2</v>
      </c>
      <c r="E387" s="70"/>
      <c r="F387" s="25"/>
      <c r="G387" s="28">
        <v>125000</v>
      </c>
      <c r="H387" s="26"/>
      <c r="I387" s="26"/>
      <c r="J387" s="95">
        <v>125000</v>
      </c>
    </row>
    <row r="388" spans="2:10" ht="13.5" customHeight="1" hidden="1" outlineLevel="2">
      <c r="B388" s="15" t="s">
        <v>88</v>
      </c>
      <c r="C388" s="16">
        <v>50365</v>
      </c>
      <c r="D388" s="16">
        <v>3</v>
      </c>
      <c r="E388" s="70"/>
      <c r="F388" s="25"/>
      <c r="G388" s="26"/>
      <c r="H388" s="28">
        <v>85000</v>
      </c>
      <c r="I388" s="28"/>
      <c r="J388" s="95">
        <v>85000</v>
      </c>
    </row>
    <row r="389" spans="2:10" ht="13.5" customHeight="1" hidden="1" outlineLevel="2">
      <c r="B389" s="15" t="s">
        <v>89</v>
      </c>
      <c r="C389" s="16">
        <v>50367</v>
      </c>
      <c r="D389" s="16">
        <v>3</v>
      </c>
      <c r="E389" s="70"/>
      <c r="F389" s="95">
        <v>28000</v>
      </c>
      <c r="G389" s="26"/>
      <c r="H389" s="26"/>
      <c r="I389" s="26"/>
      <c r="J389" s="95">
        <v>28000</v>
      </c>
    </row>
    <row r="390" spans="2:10" ht="13.5" customHeight="1" hidden="1" outlineLevel="2">
      <c r="B390" s="15" t="s">
        <v>278</v>
      </c>
      <c r="C390" s="16">
        <v>50369</v>
      </c>
      <c r="D390" s="16">
        <v>2</v>
      </c>
      <c r="E390" s="70"/>
      <c r="F390" s="25"/>
      <c r="G390" s="26"/>
      <c r="H390" s="26"/>
      <c r="I390" s="26"/>
      <c r="J390" s="95">
        <v>150000</v>
      </c>
    </row>
    <row r="391" spans="2:10" ht="13.5" customHeight="1" hidden="1" outlineLevel="2">
      <c r="B391" s="15" t="s">
        <v>279</v>
      </c>
      <c r="C391" s="16">
        <v>50370</v>
      </c>
      <c r="D391" s="16">
        <v>1</v>
      </c>
      <c r="E391" s="70"/>
      <c r="F391" s="25"/>
      <c r="G391" s="26"/>
      <c r="H391" s="26"/>
      <c r="I391" s="26"/>
      <c r="J391" s="95">
        <v>200000</v>
      </c>
    </row>
    <row r="392" spans="2:10" ht="13.5" customHeight="1" hidden="1" outlineLevel="2">
      <c r="B392" s="15" t="s">
        <v>280</v>
      </c>
      <c r="C392" s="16">
        <v>50371</v>
      </c>
      <c r="D392" s="16">
        <v>2</v>
      </c>
      <c r="E392" s="70"/>
      <c r="F392" s="25"/>
      <c r="G392" s="26"/>
      <c r="H392" s="26"/>
      <c r="I392" s="26"/>
      <c r="J392" s="95">
        <v>300000</v>
      </c>
    </row>
    <row r="393" spans="2:10" ht="13.5" customHeight="1" hidden="1" outlineLevel="2">
      <c r="B393" s="15" t="s">
        <v>147</v>
      </c>
      <c r="C393" s="16">
        <v>50383</v>
      </c>
      <c r="D393" s="16">
        <v>2</v>
      </c>
      <c r="E393" s="70"/>
      <c r="F393" s="25"/>
      <c r="G393" s="28">
        <v>122000</v>
      </c>
      <c r="H393" s="26"/>
      <c r="I393" s="26"/>
      <c r="J393" s="95">
        <v>122000</v>
      </c>
    </row>
    <row r="394" spans="2:10" ht="13.5" customHeight="1" hidden="1" outlineLevel="2">
      <c r="B394" s="15" t="s">
        <v>92</v>
      </c>
      <c r="C394" s="16">
        <v>50387</v>
      </c>
      <c r="D394" s="16">
        <v>3</v>
      </c>
      <c r="E394" s="70"/>
      <c r="F394" s="95">
        <v>130000</v>
      </c>
      <c r="G394" s="26"/>
      <c r="H394" s="26"/>
      <c r="I394" s="26"/>
      <c r="J394" s="95">
        <v>138000</v>
      </c>
    </row>
    <row r="395" spans="2:10" ht="13.5" customHeight="1" hidden="1" outlineLevel="2">
      <c r="B395" s="15" t="s">
        <v>281</v>
      </c>
      <c r="C395" s="16">
        <v>50388</v>
      </c>
      <c r="D395" s="16">
        <v>3</v>
      </c>
      <c r="E395" s="70"/>
      <c r="F395" s="95">
        <v>150000</v>
      </c>
      <c r="G395" s="26"/>
      <c r="H395" s="26"/>
      <c r="I395" s="26"/>
      <c r="J395" s="95">
        <v>165000</v>
      </c>
    </row>
    <row r="396" spans="2:10" ht="13.5" customHeight="1" hidden="1" outlineLevel="2">
      <c r="B396" s="15" t="s">
        <v>93</v>
      </c>
      <c r="C396" s="16">
        <v>50389</v>
      </c>
      <c r="D396" s="16">
        <v>3</v>
      </c>
      <c r="E396" s="70"/>
      <c r="F396" s="95">
        <v>200000</v>
      </c>
      <c r="G396" s="26"/>
      <c r="H396" s="26"/>
      <c r="I396" s="26"/>
      <c r="J396" s="95">
        <v>212000</v>
      </c>
    </row>
    <row r="397" spans="2:10" ht="13.5" customHeight="1" hidden="1" outlineLevel="2">
      <c r="B397" s="15" t="s">
        <v>94</v>
      </c>
      <c r="C397" s="16">
        <v>50390</v>
      </c>
      <c r="D397" s="16">
        <v>3</v>
      </c>
      <c r="E397" s="70"/>
      <c r="F397" s="95">
        <v>15000</v>
      </c>
      <c r="G397" s="28">
        <v>230000</v>
      </c>
      <c r="H397" s="26"/>
      <c r="I397" s="26"/>
      <c r="J397" s="95">
        <v>245000</v>
      </c>
    </row>
    <row r="398" spans="2:10" ht="13.5" customHeight="1" hidden="1" outlineLevel="2">
      <c r="B398" s="15" t="s">
        <v>282</v>
      </c>
      <c r="C398" s="16">
        <v>50399</v>
      </c>
      <c r="D398" s="16">
        <v>3</v>
      </c>
      <c r="E398" s="70"/>
      <c r="F398" s="25"/>
      <c r="G398" s="26"/>
      <c r="H398" s="28">
        <v>8000</v>
      </c>
      <c r="I398" s="28"/>
      <c r="J398" s="95">
        <v>8000</v>
      </c>
    </row>
    <row r="399" spans="5:16" ht="12.75" customHeight="1" hidden="1" outlineLevel="3">
      <c r="E399" s="24"/>
      <c r="F399" s="25"/>
      <c r="G399" s="26"/>
      <c r="H399" s="26"/>
      <c r="I399" s="26"/>
      <c r="J399" s="25"/>
      <c r="L399" s="20" t="s">
        <v>42</v>
      </c>
      <c r="M399" s="20" t="s">
        <v>43</v>
      </c>
      <c r="N399" s="20" t="s">
        <v>44</v>
      </c>
      <c r="O399" s="20" t="s">
        <v>45</v>
      </c>
      <c r="P399" s="20" t="s">
        <v>46</v>
      </c>
    </row>
    <row r="400" spans="5:16" ht="15" customHeight="1" hidden="1" outlineLevel="3">
      <c r="E400" s="24"/>
      <c r="F400" s="25"/>
      <c r="G400" s="26"/>
      <c r="H400" s="26"/>
      <c r="I400" s="26"/>
      <c r="J400" s="25"/>
      <c r="L400" s="21">
        <v>2003</v>
      </c>
      <c r="M400" s="21">
        <v>2004</v>
      </c>
      <c r="N400" s="21">
        <v>2005</v>
      </c>
      <c r="O400" s="21">
        <v>2006</v>
      </c>
      <c r="P400" s="21">
        <v>2007</v>
      </c>
    </row>
    <row r="401" spans="2:10" ht="21.75" customHeight="1" hidden="1" outlineLevel="2">
      <c r="B401" s="15" t="s">
        <v>283</v>
      </c>
      <c r="C401" s="16">
        <v>50406</v>
      </c>
      <c r="D401" s="16">
        <v>1</v>
      </c>
      <c r="E401" s="70"/>
      <c r="F401" s="25"/>
      <c r="G401" s="26"/>
      <c r="H401" s="26"/>
      <c r="I401" s="26"/>
      <c r="J401" s="95">
        <v>115000</v>
      </c>
    </row>
    <row r="402" spans="2:10" ht="13.5" customHeight="1" hidden="1" outlineLevel="2">
      <c r="B402" s="15" t="s">
        <v>96</v>
      </c>
      <c r="C402" s="16">
        <v>50407</v>
      </c>
      <c r="D402" s="16">
        <v>2</v>
      </c>
      <c r="E402" s="70"/>
      <c r="F402" s="25"/>
      <c r="G402" s="26"/>
      <c r="H402" s="26"/>
      <c r="I402" s="26"/>
      <c r="J402" s="95">
        <v>40000</v>
      </c>
    </row>
    <row r="403" spans="2:10" ht="13.5" customHeight="1" hidden="1" outlineLevel="2">
      <c r="B403" s="15" t="s">
        <v>27</v>
      </c>
      <c r="C403" s="16">
        <v>50409</v>
      </c>
      <c r="D403" s="16">
        <v>3</v>
      </c>
      <c r="E403" s="70"/>
      <c r="F403" s="25"/>
      <c r="G403" s="26"/>
      <c r="H403" s="26"/>
      <c r="I403" s="26"/>
      <c r="J403" s="95">
        <v>57000</v>
      </c>
    </row>
    <row r="404" spans="2:10" ht="13.5" customHeight="1" hidden="1" outlineLevel="2">
      <c r="B404" s="15" t="s">
        <v>97</v>
      </c>
      <c r="C404" s="16">
        <v>50410</v>
      </c>
      <c r="D404" s="16">
        <v>5</v>
      </c>
      <c r="E404" s="70"/>
      <c r="F404" s="25"/>
      <c r="G404" s="26"/>
      <c r="H404" s="28">
        <v>5000</v>
      </c>
      <c r="I404" s="28"/>
      <c r="J404" s="95">
        <v>5000</v>
      </c>
    </row>
    <row r="405" spans="2:10" ht="13.5" customHeight="1" hidden="1" outlineLevel="2">
      <c r="B405" s="15" t="s">
        <v>284</v>
      </c>
      <c r="C405" s="16">
        <v>50416</v>
      </c>
      <c r="D405" s="16">
        <v>3</v>
      </c>
      <c r="E405" s="70"/>
      <c r="F405" s="95">
        <v>73000</v>
      </c>
      <c r="G405" s="26"/>
      <c r="H405" s="26"/>
      <c r="I405" s="26"/>
      <c r="J405" s="95">
        <v>73000</v>
      </c>
    </row>
    <row r="406" spans="2:10" ht="13.5" customHeight="1" hidden="1" outlineLevel="2">
      <c r="B406" s="15" t="s">
        <v>285</v>
      </c>
      <c r="C406" s="16">
        <v>50417</v>
      </c>
      <c r="D406" s="16">
        <v>3</v>
      </c>
      <c r="E406" s="70"/>
      <c r="F406" s="95">
        <v>450000</v>
      </c>
      <c r="G406" s="26"/>
      <c r="H406" s="26"/>
      <c r="I406" s="26"/>
      <c r="J406" s="95">
        <v>500000</v>
      </c>
    </row>
    <row r="407" spans="2:10" ht="13.5" customHeight="1" hidden="1" outlineLevel="2">
      <c r="B407" s="15" t="s">
        <v>99</v>
      </c>
      <c r="C407" s="16">
        <v>50418</v>
      </c>
      <c r="D407" s="16">
        <v>4</v>
      </c>
      <c r="E407" s="70"/>
      <c r="F407" s="95">
        <v>250000</v>
      </c>
      <c r="G407" s="26"/>
      <c r="H407" s="26"/>
      <c r="I407" s="26"/>
      <c r="J407" s="95">
        <v>275000</v>
      </c>
    </row>
    <row r="408" spans="2:10" ht="13.5" customHeight="1" hidden="1" outlineLevel="2">
      <c r="B408" s="15" t="s">
        <v>101</v>
      </c>
      <c r="C408" s="16">
        <v>50420</v>
      </c>
      <c r="D408" s="16">
        <v>4</v>
      </c>
      <c r="E408" s="70"/>
      <c r="F408" s="25"/>
      <c r="G408" s="26"/>
      <c r="H408" s="28">
        <v>5000</v>
      </c>
      <c r="I408" s="28"/>
      <c r="J408" s="95">
        <v>5000</v>
      </c>
    </row>
    <row r="409" spans="2:10" ht="13.5" customHeight="1" hidden="1" outlineLevel="2">
      <c r="B409" s="15" t="s">
        <v>102</v>
      </c>
      <c r="C409" s="16">
        <v>50421</v>
      </c>
      <c r="D409" s="16">
        <v>2</v>
      </c>
      <c r="E409" s="70"/>
      <c r="F409" s="95">
        <v>120000</v>
      </c>
      <c r="G409" s="26"/>
      <c r="H409" s="26"/>
      <c r="I409" s="26"/>
      <c r="J409" s="95">
        <v>125000</v>
      </c>
    </row>
    <row r="410" spans="2:10" ht="13.5" customHeight="1" hidden="1" outlineLevel="2">
      <c r="B410" s="15" t="s">
        <v>286</v>
      </c>
      <c r="C410" s="16">
        <v>50423</v>
      </c>
      <c r="D410" s="16">
        <v>3</v>
      </c>
      <c r="E410" s="70"/>
      <c r="F410" s="25"/>
      <c r="G410" s="26"/>
      <c r="H410" s="26"/>
      <c r="I410" s="26"/>
      <c r="J410" s="95">
        <v>5000</v>
      </c>
    </row>
    <row r="411" spans="2:10" ht="13.5" customHeight="1" hidden="1" outlineLevel="2">
      <c r="B411" s="15" t="s">
        <v>104</v>
      </c>
      <c r="C411" s="16">
        <v>50424</v>
      </c>
      <c r="D411" s="16">
        <v>2</v>
      </c>
      <c r="E411" s="70"/>
      <c r="F411" s="25"/>
      <c r="G411" s="28">
        <v>10000</v>
      </c>
      <c r="H411" s="28">
        <v>145000</v>
      </c>
      <c r="I411" s="28"/>
      <c r="J411" s="95">
        <v>155000</v>
      </c>
    </row>
    <row r="412" spans="2:10" ht="13.5" customHeight="1" hidden="1" outlineLevel="2">
      <c r="B412" s="15" t="s">
        <v>252</v>
      </c>
      <c r="C412" s="16">
        <v>50427</v>
      </c>
      <c r="D412" s="16">
        <v>2</v>
      </c>
      <c r="E412" s="70"/>
      <c r="F412" s="25"/>
      <c r="G412" s="26"/>
      <c r="H412" s="26"/>
      <c r="I412" s="26"/>
      <c r="J412" s="95">
        <v>20200</v>
      </c>
    </row>
    <row r="413" spans="2:10" ht="13.5" customHeight="1" hidden="1" outlineLevel="2">
      <c r="B413" s="15" t="s">
        <v>258</v>
      </c>
      <c r="C413" s="16">
        <v>50439</v>
      </c>
      <c r="D413" s="16">
        <v>1</v>
      </c>
      <c r="E413" s="70"/>
      <c r="F413" s="25"/>
      <c r="G413" s="26"/>
      <c r="H413" s="26"/>
      <c r="I413" s="26"/>
      <c r="J413" s="95">
        <v>20000</v>
      </c>
    </row>
    <row r="414" spans="2:10" ht="13.5" customHeight="1" hidden="1" outlineLevel="2">
      <c r="B414" s="15" t="s">
        <v>222</v>
      </c>
      <c r="C414" s="16">
        <v>50442</v>
      </c>
      <c r="D414" s="16">
        <v>1</v>
      </c>
      <c r="E414" s="70"/>
      <c r="F414" s="25"/>
      <c r="G414" s="26"/>
      <c r="H414" s="26"/>
      <c r="I414" s="26"/>
      <c r="J414" s="95">
        <v>366000</v>
      </c>
    </row>
    <row r="415" spans="2:10" ht="13.5" customHeight="1" hidden="1" outlineLevel="2">
      <c r="B415" s="15" t="s">
        <v>287</v>
      </c>
      <c r="C415" s="16">
        <v>50447</v>
      </c>
      <c r="D415" s="16">
        <v>0</v>
      </c>
      <c r="E415" s="70"/>
      <c r="F415" s="25"/>
      <c r="G415" s="26"/>
      <c r="H415" s="26"/>
      <c r="I415" s="26"/>
      <c r="J415" s="95">
        <v>98487</v>
      </c>
    </row>
    <row r="416" spans="2:10" ht="13.5" customHeight="1" hidden="1" outlineLevel="2">
      <c r="B416" s="15" t="s">
        <v>288</v>
      </c>
      <c r="C416" s="16">
        <v>50454</v>
      </c>
      <c r="D416" s="16">
        <v>3</v>
      </c>
      <c r="E416" s="70"/>
      <c r="F416" s="95">
        <v>225000</v>
      </c>
      <c r="G416" s="26"/>
      <c r="H416" s="26"/>
      <c r="I416" s="26"/>
      <c r="J416" s="95">
        <v>250000</v>
      </c>
    </row>
    <row r="417" spans="2:10" ht="13.5" customHeight="1" hidden="1" outlineLevel="2">
      <c r="B417" s="15" t="s">
        <v>289</v>
      </c>
      <c r="C417" s="16">
        <v>50467</v>
      </c>
      <c r="D417" s="16">
        <v>2</v>
      </c>
      <c r="E417" s="70"/>
      <c r="F417" s="95">
        <v>30000</v>
      </c>
      <c r="G417" s="28">
        <v>370000</v>
      </c>
      <c r="H417" s="26"/>
      <c r="I417" s="26"/>
      <c r="J417" s="95">
        <v>400000</v>
      </c>
    </row>
    <row r="418" spans="2:10" ht="13.5" customHeight="1" hidden="1" outlineLevel="2">
      <c r="B418" s="15" t="s">
        <v>106</v>
      </c>
      <c r="C418" s="16">
        <v>50468</v>
      </c>
      <c r="D418" s="16">
        <v>2</v>
      </c>
      <c r="E418" s="70"/>
      <c r="F418" s="95">
        <v>100000</v>
      </c>
      <c r="G418" s="26"/>
      <c r="H418" s="26"/>
      <c r="I418" s="26"/>
      <c r="J418" s="95">
        <v>110000</v>
      </c>
    </row>
    <row r="419" spans="2:10" ht="13.5" customHeight="1" hidden="1" outlineLevel="2">
      <c r="B419" s="15" t="s">
        <v>108</v>
      </c>
      <c r="C419" s="16">
        <v>50471</v>
      </c>
      <c r="D419" s="16">
        <v>1</v>
      </c>
      <c r="E419" s="70"/>
      <c r="F419" s="25"/>
      <c r="G419" s="26"/>
      <c r="H419" s="26"/>
      <c r="I419" s="26"/>
      <c r="J419" s="95">
        <v>205000</v>
      </c>
    </row>
    <row r="420" spans="2:10" ht="13.5" customHeight="1" hidden="1" outlineLevel="2">
      <c r="B420" s="15" t="s">
        <v>290</v>
      </c>
      <c r="C420" s="16">
        <v>50473</v>
      </c>
      <c r="D420" s="16">
        <v>1</v>
      </c>
      <c r="E420" s="70"/>
      <c r="F420" s="25"/>
      <c r="G420" s="26"/>
      <c r="H420" s="26"/>
      <c r="I420" s="26"/>
      <c r="J420" s="95">
        <v>100000</v>
      </c>
    </row>
    <row r="421" spans="2:10" ht="13.5" customHeight="1" hidden="1" outlineLevel="2">
      <c r="B421" s="15" t="s">
        <v>259</v>
      </c>
      <c r="C421" s="16">
        <v>50474</v>
      </c>
      <c r="D421" s="16">
        <v>4</v>
      </c>
      <c r="E421" s="70"/>
      <c r="F421" s="25"/>
      <c r="G421" s="26"/>
      <c r="H421" s="28">
        <v>0</v>
      </c>
      <c r="I421" s="28"/>
      <c r="J421" s="95">
        <v>0</v>
      </c>
    </row>
    <row r="422" spans="2:10" ht="13.5" customHeight="1" hidden="1" outlineLevel="2">
      <c r="B422" s="15" t="s">
        <v>157</v>
      </c>
      <c r="C422" s="16">
        <v>50475</v>
      </c>
      <c r="D422" s="16">
        <v>1</v>
      </c>
      <c r="E422" s="70"/>
      <c r="F422" s="95">
        <v>10000</v>
      </c>
      <c r="G422" s="28">
        <v>100000</v>
      </c>
      <c r="H422" s="26"/>
      <c r="I422" s="26"/>
      <c r="J422" s="95">
        <v>110000</v>
      </c>
    </row>
    <row r="423" spans="2:10" ht="13.5" customHeight="1" hidden="1" outlineLevel="2">
      <c r="B423" s="15" t="s">
        <v>291</v>
      </c>
      <c r="C423" s="16">
        <v>50476</v>
      </c>
      <c r="D423" s="16">
        <v>1</v>
      </c>
      <c r="E423" s="70"/>
      <c r="F423" s="95">
        <v>15000</v>
      </c>
      <c r="G423" s="28">
        <v>135000</v>
      </c>
      <c r="H423" s="26"/>
      <c r="I423" s="26"/>
      <c r="J423" s="95">
        <v>150000</v>
      </c>
    </row>
    <row r="424" spans="2:10" ht="13.5" customHeight="1" hidden="1" outlineLevel="2">
      <c r="B424" s="15" t="s">
        <v>110</v>
      </c>
      <c r="C424" s="16">
        <v>50479</v>
      </c>
      <c r="D424" s="16">
        <v>3</v>
      </c>
      <c r="E424" s="70"/>
      <c r="F424" s="95">
        <v>25000</v>
      </c>
      <c r="G424" s="28">
        <v>150000</v>
      </c>
      <c r="H424" s="26"/>
      <c r="I424" s="26"/>
      <c r="J424" s="95">
        <v>175000</v>
      </c>
    </row>
    <row r="425" spans="2:10" ht="13.5" customHeight="1" hidden="1" outlineLevel="2">
      <c r="B425" s="15" t="s">
        <v>260</v>
      </c>
      <c r="C425" s="16">
        <v>50480</v>
      </c>
      <c r="D425" s="16">
        <v>2</v>
      </c>
      <c r="E425" s="70"/>
      <c r="F425" s="25"/>
      <c r="G425" s="26"/>
      <c r="H425" s="26"/>
      <c r="I425" s="26"/>
      <c r="J425" s="95">
        <v>50000</v>
      </c>
    </row>
    <row r="426" spans="2:10" ht="13.5" customHeight="1" hidden="1" outlineLevel="2">
      <c r="B426" s="15" t="s">
        <v>292</v>
      </c>
      <c r="C426" s="16">
        <v>50481</v>
      </c>
      <c r="D426" s="16">
        <v>0</v>
      </c>
      <c r="E426" s="70"/>
      <c r="F426" s="25"/>
      <c r="G426" s="26"/>
      <c r="H426" s="26"/>
      <c r="I426" s="26"/>
      <c r="J426" s="95">
        <v>28000</v>
      </c>
    </row>
    <row r="427" spans="2:10" ht="13.5" customHeight="1" hidden="1" outlineLevel="2">
      <c r="B427" s="15" t="s">
        <v>293</v>
      </c>
      <c r="C427" s="16">
        <v>50482</v>
      </c>
      <c r="D427" s="16">
        <v>1</v>
      </c>
      <c r="E427" s="70"/>
      <c r="F427" s="25"/>
      <c r="G427" s="26"/>
      <c r="H427" s="26"/>
      <c r="I427" s="26"/>
      <c r="J427" s="95">
        <v>75000</v>
      </c>
    </row>
    <row r="428" spans="2:10" ht="13.5" customHeight="1" hidden="1" outlineLevel="2">
      <c r="B428" s="15" t="s">
        <v>294</v>
      </c>
      <c r="C428" s="16">
        <v>50483</v>
      </c>
      <c r="D428" s="16">
        <v>0</v>
      </c>
      <c r="E428" s="70"/>
      <c r="F428" s="25"/>
      <c r="G428" s="26"/>
      <c r="H428" s="26"/>
      <c r="I428" s="26"/>
      <c r="J428" s="95">
        <v>250000</v>
      </c>
    </row>
    <row r="429" spans="2:10" ht="13.5" customHeight="1" hidden="1" outlineLevel="2">
      <c r="B429" s="15" t="s">
        <v>38</v>
      </c>
      <c r="C429" s="16">
        <v>50485</v>
      </c>
      <c r="D429" s="16">
        <v>0</v>
      </c>
      <c r="E429" s="70"/>
      <c r="F429" s="95">
        <v>10000</v>
      </c>
      <c r="G429" s="26"/>
      <c r="H429" s="26"/>
      <c r="I429" s="26"/>
      <c r="J429" s="95">
        <v>10000</v>
      </c>
    </row>
    <row r="430" spans="2:10" ht="13.5" customHeight="1" hidden="1" outlineLevel="2">
      <c r="B430" s="15" t="s">
        <v>295</v>
      </c>
      <c r="C430" s="16">
        <v>50488</v>
      </c>
      <c r="D430" s="16">
        <v>0</v>
      </c>
      <c r="E430" s="70"/>
      <c r="F430" s="25"/>
      <c r="G430" s="26"/>
      <c r="H430" s="26"/>
      <c r="I430" s="26"/>
      <c r="J430" s="95">
        <v>405222</v>
      </c>
    </row>
    <row r="431" spans="2:10" ht="13.5" customHeight="1" hidden="1" outlineLevel="2">
      <c r="B431" s="15" t="s">
        <v>111</v>
      </c>
      <c r="C431" s="16">
        <v>50490</v>
      </c>
      <c r="D431" s="16">
        <v>1</v>
      </c>
      <c r="E431" s="70"/>
      <c r="F431" s="25"/>
      <c r="G431" s="26"/>
      <c r="H431" s="26"/>
      <c r="I431" s="26"/>
      <c r="J431" s="95">
        <v>15000</v>
      </c>
    </row>
    <row r="432" spans="2:10" ht="13.5" customHeight="1" hidden="1" outlineLevel="2">
      <c r="B432" s="15" t="s">
        <v>112</v>
      </c>
      <c r="C432" s="16">
        <v>50493</v>
      </c>
      <c r="D432" s="16">
        <v>2</v>
      </c>
      <c r="E432" s="70"/>
      <c r="F432" s="25"/>
      <c r="G432" s="28">
        <v>100000</v>
      </c>
      <c r="H432" s="26"/>
      <c r="I432" s="26"/>
      <c r="J432" s="95">
        <v>100000</v>
      </c>
    </row>
    <row r="433" spans="2:10" ht="13.5" customHeight="1" hidden="1" outlineLevel="2">
      <c r="B433" s="15" t="s">
        <v>113</v>
      </c>
      <c r="C433" s="16">
        <v>50518</v>
      </c>
      <c r="D433" s="16">
        <v>3</v>
      </c>
      <c r="E433" s="70"/>
      <c r="F433" s="25"/>
      <c r="G433" s="26"/>
      <c r="H433" s="28">
        <v>100000</v>
      </c>
      <c r="I433" s="28"/>
      <c r="J433" s="95">
        <v>100000</v>
      </c>
    </row>
    <row r="434" spans="2:10" ht="13.5" customHeight="1" hidden="1" outlineLevel="2">
      <c r="B434" s="15" t="s">
        <v>114</v>
      </c>
      <c r="C434" s="16">
        <v>50519</v>
      </c>
      <c r="D434" s="16">
        <v>3</v>
      </c>
      <c r="E434" s="70"/>
      <c r="F434" s="25"/>
      <c r="G434" s="26"/>
      <c r="H434" s="28">
        <v>10000</v>
      </c>
      <c r="I434" s="28"/>
      <c r="J434" s="95">
        <v>10000</v>
      </c>
    </row>
    <row r="435" spans="2:10" ht="13.5" customHeight="1" hidden="1" outlineLevel="2">
      <c r="B435" s="15" t="s">
        <v>296</v>
      </c>
      <c r="C435" s="16">
        <v>50526</v>
      </c>
      <c r="D435" s="16">
        <v>4</v>
      </c>
      <c r="E435" s="70"/>
      <c r="F435" s="25"/>
      <c r="G435" s="28">
        <v>593000</v>
      </c>
      <c r="H435" s="28">
        <v>508000</v>
      </c>
      <c r="I435" s="28"/>
      <c r="J435" s="95">
        <v>1101000</v>
      </c>
    </row>
    <row r="436" spans="2:10" ht="13.5" customHeight="1" hidden="1" outlineLevel="2">
      <c r="B436" s="15" t="s">
        <v>297</v>
      </c>
      <c r="C436" s="16">
        <v>50529</v>
      </c>
      <c r="D436" s="16">
        <v>1</v>
      </c>
      <c r="E436" s="70"/>
      <c r="F436" s="25"/>
      <c r="G436" s="26"/>
      <c r="H436" s="26"/>
      <c r="I436" s="26"/>
      <c r="J436" s="95">
        <v>50000</v>
      </c>
    </row>
    <row r="437" spans="5:11" ht="14.25" customHeight="1" hidden="1" outlineLevel="1">
      <c r="E437" s="24"/>
      <c r="F437" s="95" t="s">
        <v>20</v>
      </c>
      <c r="G437" s="28" t="s">
        <v>31</v>
      </c>
      <c r="H437" s="28" t="s">
        <v>32</v>
      </c>
      <c r="I437" s="28"/>
      <c r="J437" s="95" t="s">
        <v>21</v>
      </c>
      <c r="K437" s="18">
        <f>SUM($J$330:$J$436)</f>
        <v>20109405</v>
      </c>
    </row>
    <row r="438" spans="1:10" ht="12" customHeight="1" hidden="1" outlineLevel="1">
      <c r="A438" s="11" t="s">
        <v>298</v>
      </c>
      <c r="E438" s="24"/>
      <c r="F438" s="25"/>
      <c r="G438" s="26"/>
      <c r="H438" s="26"/>
      <c r="I438" s="26"/>
      <c r="J438" s="25"/>
    </row>
    <row r="439" spans="2:10" ht="13.5" customHeight="1" hidden="1" outlineLevel="2">
      <c r="B439" s="15" t="s">
        <v>299</v>
      </c>
      <c r="C439" s="16">
        <v>50187</v>
      </c>
      <c r="D439" s="16">
        <v>3</v>
      </c>
      <c r="E439" s="70"/>
      <c r="F439" s="25"/>
      <c r="G439" s="26"/>
      <c r="H439" s="26"/>
      <c r="I439" s="26"/>
      <c r="J439" s="95">
        <v>29580</v>
      </c>
    </row>
    <row r="440" spans="5:11" ht="14.25" customHeight="1" hidden="1" outlineLevel="1">
      <c r="E440" s="24"/>
      <c r="F440" s="25"/>
      <c r="G440" s="26"/>
      <c r="H440" s="26"/>
      <c r="I440" s="26"/>
      <c r="J440" s="95" t="s">
        <v>21</v>
      </c>
      <c r="K440" s="18">
        <f>SUM($J$438:$J$439)</f>
        <v>29580</v>
      </c>
    </row>
    <row r="441" spans="1:10" ht="12" customHeight="1" hidden="1" outlineLevel="1">
      <c r="A441" s="11" t="s">
        <v>300</v>
      </c>
      <c r="E441" s="24"/>
      <c r="F441" s="25"/>
      <c r="G441" s="26"/>
      <c r="H441" s="26"/>
      <c r="I441" s="26"/>
      <c r="J441" s="25"/>
    </row>
    <row r="442" spans="2:10" ht="13.5" customHeight="1" hidden="1" outlineLevel="2">
      <c r="B442" s="15" t="s">
        <v>301</v>
      </c>
      <c r="C442" s="16">
        <v>50054</v>
      </c>
      <c r="D442" s="16">
        <v>2</v>
      </c>
      <c r="E442" s="70"/>
      <c r="F442" s="25"/>
      <c r="G442" s="26"/>
      <c r="H442" s="26"/>
      <c r="I442" s="26"/>
      <c r="J442" s="95">
        <v>80000</v>
      </c>
    </row>
    <row r="443" spans="2:10" ht="13.5" customHeight="1" hidden="1" outlineLevel="2">
      <c r="B443" s="15" t="s">
        <v>201</v>
      </c>
      <c r="C443" s="16">
        <v>50086</v>
      </c>
      <c r="D443" s="16">
        <v>2</v>
      </c>
      <c r="E443" s="70"/>
      <c r="F443" s="25"/>
      <c r="G443" s="26"/>
      <c r="H443" s="26"/>
      <c r="I443" s="26"/>
      <c r="J443" s="95">
        <v>50000</v>
      </c>
    </row>
    <row r="444" spans="5:16" ht="12.75" customHeight="1" hidden="1" outlineLevel="3">
      <c r="E444" s="24"/>
      <c r="F444" s="25"/>
      <c r="G444" s="26"/>
      <c r="H444" s="26"/>
      <c r="I444" s="26"/>
      <c r="J444" s="25"/>
      <c r="L444" s="20" t="s">
        <v>42</v>
      </c>
      <c r="M444" s="20" t="s">
        <v>43</v>
      </c>
      <c r="N444" s="20" t="s">
        <v>44</v>
      </c>
      <c r="O444" s="20" t="s">
        <v>45</v>
      </c>
      <c r="P444" s="20" t="s">
        <v>46</v>
      </c>
    </row>
    <row r="445" spans="5:16" ht="15" customHeight="1" hidden="1" outlineLevel="3">
      <c r="E445" s="24"/>
      <c r="F445" s="25"/>
      <c r="G445" s="26"/>
      <c r="H445" s="26"/>
      <c r="I445" s="26"/>
      <c r="J445" s="25"/>
      <c r="L445" s="21">
        <v>2003</v>
      </c>
      <c r="M445" s="21">
        <v>2004</v>
      </c>
      <c r="N445" s="21">
        <v>2005</v>
      </c>
      <c r="O445" s="21">
        <v>2006</v>
      </c>
      <c r="P445" s="21">
        <v>2007</v>
      </c>
    </row>
    <row r="446" spans="2:10" ht="13.5" customHeight="1" hidden="1" outlineLevel="2">
      <c r="B446" s="15" t="s">
        <v>299</v>
      </c>
      <c r="C446" s="16">
        <v>50187</v>
      </c>
      <c r="D446" s="16">
        <v>3</v>
      </c>
      <c r="E446" s="70"/>
      <c r="F446" s="25"/>
      <c r="G446" s="26"/>
      <c r="H446" s="26"/>
      <c r="I446" s="26"/>
      <c r="J446" s="95">
        <v>144420</v>
      </c>
    </row>
    <row r="447" spans="2:10" ht="13.5" customHeight="1" hidden="1" outlineLevel="2">
      <c r="B447" s="15" t="s">
        <v>302</v>
      </c>
      <c r="C447" s="16">
        <v>50411</v>
      </c>
      <c r="D447" s="16">
        <v>1</v>
      </c>
      <c r="E447" s="70"/>
      <c r="F447" s="25"/>
      <c r="G447" s="26"/>
      <c r="H447" s="26"/>
      <c r="I447" s="26"/>
      <c r="J447" s="95">
        <v>460000</v>
      </c>
    </row>
    <row r="448" spans="2:10" ht="13.5" customHeight="1" hidden="1" outlineLevel="2">
      <c r="B448" s="15" t="s">
        <v>202</v>
      </c>
      <c r="C448" s="16">
        <v>50500</v>
      </c>
      <c r="D448" s="16">
        <v>0</v>
      </c>
      <c r="E448" s="70"/>
      <c r="F448" s="25"/>
      <c r="G448" s="26"/>
      <c r="H448" s="26"/>
      <c r="I448" s="26"/>
      <c r="J448" s="95">
        <v>39010</v>
      </c>
    </row>
    <row r="449" spans="5:11" ht="14.25" customHeight="1" hidden="1" outlineLevel="1">
      <c r="E449" s="24"/>
      <c r="F449" s="25"/>
      <c r="G449" s="26"/>
      <c r="H449" s="26"/>
      <c r="I449" s="26"/>
      <c r="J449" s="95" t="s">
        <v>21</v>
      </c>
      <c r="K449" s="18">
        <f>SUM($J$441:$J$448)</f>
        <v>773430</v>
      </c>
    </row>
    <row r="450" spans="1:10" ht="12" customHeight="1" hidden="1" outlineLevel="1">
      <c r="A450" s="11" t="s">
        <v>303</v>
      </c>
      <c r="E450" s="24"/>
      <c r="F450" s="25"/>
      <c r="G450" s="26"/>
      <c r="H450" s="26"/>
      <c r="I450" s="26"/>
      <c r="J450" s="25"/>
    </row>
    <row r="451" spans="2:10" ht="13.5" customHeight="1" hidden="1" outlineLevel="2">
      <c r="B451" s="15" t="s">
        <v>304</v>
      </c>
      <c r="C451" s="16">
        <v>50027</v>
      </c>
      <c r="D451" s="16">
        <v>0</v>
      </c>
      <c r="E451" s="70"/>
      <c r="F451" s="25"/>
      <c r="G451" s="26"/>
      <c r="H451" s="26"/>
      <c r="I451" s="26"/>
      <c r="J451" s="95">
        <v>112500</v>
      </c>
    </row>
    <row r="452" spans="2:10" ht="13.5" customHeight="1" hidden="1" outlineLevel="2">
      <c r="B452" s="15" t="s">
        <v>305</v>
      </c>
      <c r="C452" s="16">
        <v>50063</v>
      </c>
      <c r="D452" s="16">
        <v>3</v>
      </c>
      <c r="E452" s="70"/>
      <c r="F452" s="95">
        <v>0</v>
      </c>
      <c r="G452" s="26"/>
      <c r="H452" s="26"/>
      <c r="I452" s="26"/>
      <c r="J452" s="95">
        <v>0</v>
      </c>
    </row>
    <row r="453" spans="2:10" ht="13.5" customHeight="1" hidden="1" outlineLevel="2">
      <c r="B453" s="15" t="s">
        <v>49</v>
      </c>
      <c r="C453" s="16">
        <v>50111</v>
      </c>
      <c r="D453" s="16">
        <v>0</v>
      </c>
      <c r="E453" s="70"/>
      <c r="F453" s="25"/>
      <c r="G453" s="26"/>
      <c r="H453" s="26"/>
      <c r="I453" s="26"/>
      <c r="J453" s="95">
        <v>47000</v>
      </c>
    </row>
    <row r="454" spans="2:10" ht="13.5" customHeight="1" hidden="1" outlineLevel="2">
      <c r="B454" s="15" t="s">
        <v>52</v>
      </c>
      <c r="C454" s="16">
        <v>50128</v>
      </c>
      <c r="D454" s="16">
        <v>0</v>
      </c>
      <c r="E454" s="70"/>
      <c r="F454" s="25"/>
      <c r="G454" s="26"/>
      <c r="H454" s="26"/>
      <c r="I454" s="26"/>
      <c r="J454" s="95">
        <v>23800</v>
      </c>
    </row>
    <row r="455" spans="2:10" ht="13.5" customHeight="1" hidden="1" outlineLevel="2">
      <c r="B455" s="15" t="s">
        <v>306</v>
      </c>
      <c r="C455" s="16">
        <v>50244</v>
      </c>
      <c r="D455" s="16">
        <v>0</v>
      </c>
      <c r="E455" s="70"/>
      <c r="F455" s="25"/>
      <c r="G455" s="26"/>
      <c r="H455" s="26"/>
      <c r="I455" s="26"/>
      <c r="J455" s="95">
        <v>105000</v>
      </c>
    </row>
    <row r="456" spans="2:10" ht="13.5" customHeight="1" hidden="1" outlineLevel="2">
      <c r="B456" s="15" t="s">
        <v>307</v>
      </c>
      <c r="C456" s="16">
        <v>50254</v>
      </c>
      <c r="D456" s="16">
        <v>1</v>
      </c>
      <c r="E456" s="70"/>
      <c r="F456" s="25"/>
      <c r="G456" s="26"/>
      <c r="H456" s="26"/>
      <c r="I456" s="26"/>
      <c r="J456" s="95">
        <v>11000</v>
      </c>
    </row>
    <row r="457" spans="2:10" ht="13.5" customHeight="1" hidden="1" outlineLevel="2">
      <c r="B457" s="15" t="s">
        <v>18</v>
      </c>
      <c r="C457" s="16">
        <v>50255</v>
      </c>
      <c r="D457" s="16">
        <v>0</v>
      </c>
      <c r="E457" s="70"/>
      <c r="F457" s="25"/>
      <c r="G457" s="26"/>
      <c r="H457" s="26"/>
      <c r="I457" s="26"/>
      <c r="J457" s="95">
        <v>170000</v>
      </c>
    </row>
    <row r="458" spans="2:10" ht="13.5" customHeight="1" hidden="1" outlineLevel="2">
      <c r="B458" s="15" t="s">
        <v>135</v>
      </c>
      <c r="C458" s="16">
        <v>50261</v>
      </c>
      <c r="D458" s="16">
        <v>2</v>
      </c>
      <c r="E458" s="70"/>
      <c r="F458" s="25"/>
      <c r="G458" s="26"/>
      <c r="H458" s="26"/>
      <c r="I458" s="26"/>
      <c r="J458" s="95">
        <v>700000</v>
      </c>
    </row>
    <row r="459" spans="2:10" ht="13.5" customHeight="1" hidden="1" outlineLevel="2">
      <c r="B459" s="15" t="s">
        <v>308</v>
      </c>
      <c r="C459" s="16">
        <v>50271</v>
      </c>
      <c r="D459" s="16">
        <v>0</v>
      </c>
      <c r="E459" s="70"/>
      <c r="F459" s="25"/>
      <c r="G459" s="26"/>
      <c r="H459" s="26"/>
      <c r="I459" s="26"/>
      <c r="J459" s="95">
        <v>780000</v>
      </c>
    </row>
    <row r="460" spans="2:10" ht="13.5" customHeight="1" hidden="1" outlineLevel="2">
      <c r="B460" s="15" t="s">
        <v>263</v>
      </c>
      <c r="C460" s="16">
        <v>50274</v>
      </c>
      <c r="D460" s="16">
        <v>0</v>
      </c>
      <c r="E460" s="70"/>
      <c r="F460" s="25"/>
      <c r="G460" s="26"/>
      <c r="H460" s="26"/>
      <c r="I460" s="26"/>
      <c r="J460" s="95">
        <v>255800</v>
      </c>
    </row>
    <row r="461" spans="2:10" ht="13.5" customHeight="1" hidden="1" outlineLevel="2">
      <c r="B461" s="15" t="s">
        <v>276</v>
      </c>
      <c r="C461" s="16">
        <v>50345</v>
      </c>
      <c r="D461" s="16">
        <v>1</v>
      </c>
      <c r="E461" s="70"/>
      <c r="F461" s="25"/>
      <c r="G461" s="26"/>
      <c r="H461" s="26"/>
      <c r="I461" s="26"/>
      <c r="J461" s="95">
        <v>35000</v>
      </c>
    </row>
    <row r="462" spans="2:10" ht="13.5" customHeight="1" hidden="1" outlineLevel="2">
      <c r="B462" s="15" t="s">
        <v>84</v>
      </c>
      <c r="C462" s="16">
        <v>50354</v>
      </c>
      <c r="D462" s="16">
        <v>1</v>
      </c>
      <c r="E462" s="70"/>
      <c r="F462" s="25"/>
      <c r="G462" s="26"/>
      <c r="H462" s="26"/>
      <c r="I462" s="26"/>
      <c r="J462" s="95">
        <v>367000</v>
      </c>
    </row>
    <row r="463" spans="2:10" ht="13.5" customHeight="1" hidden="1" outlineLevel="2">
      <c r="B463" s="15" t="s">
        <v>309</v>
      </c>
      <c r="C463" s="16">
        <v>50356</v>
      </c>
      <c r="D463" s="16">
        <v>0</v>
      </c>
      <c r="E463" s="70"/>
      <c r="F463" s="25"/>
      <c r="G463" s="26"/>
      <c r="H463" s="26"/>
      <c r="I463" s="26"/>
      <c r="J463" s="95">
        <v>47175</v>
      </c>
    </row>
    <row r="464" spans="2:10" ht="13.5" customHeight="1" hidden="1" outlineLevel="2">
      <c r="B464" s="15" t="s">
        <v>150</v>
      </c>
      <c r="C464" s="16">
        <v>50402</v>
      </c>
      <c r="D464" s="16">
        <v>3</v>
      </c>
      <c r="E464" s="70"/>
      <c r="F464" s="25"/>
      <c r="G464" s="26"/>
      <c r="H464" s="26"/>
      <c r="I464" s="26"/>
      <c r="J464" s="95">
        <v>12000</v>
      </c>
    </row>
    <row r="465" spans="2:10" ht="13.5" customHeight="1" hidden="1" outlineLevel="2">
      <c r="B465" s="15" t="s">
        <v>252</v>
      </c>
      <c r="C465" s="16">
        <v>50427</v>
      </c>
      <c r="D465" s="16">
        <v>2</v>
      </c>
      <c r="E465" s="70"/>
      <c r="F465" s="25"/>
      <c r="G465" s="26"/>
      <c r="H465" s="26"/>
      <c r="I465" s="26"/>
      <c r="J465" s="95">
        <v>287000</v>
      </c>
    </row>
    <row r="466" spans="2:10" ht="13.5" customHeight="1" hidden="1" outlineLevel="2">
      <c r="B466" s="15" t="s">
        <v>156</v>
      </c>
      <c r="C466" s="16">
        <v>50428</v>
      </c>
      <c r="D466" s="16">
        <v>4</v>
      </c>
      <c r="E466" s="70"/>
      <c r="F466" s="25"/>
      <c r="G466" s="26"/>
      <c r="H466" s="28">
        <v>39000</v>
      </c>
      <c r="I466" s="28"/>
      <c r="J466" s="95">
        <v>39000</v>
      </c>
    </row>
    <row r="467" spans="2:10" ht="13.5" customHeight="1" hidden="1" outlineLevel="2">
      <c r="B467" s="15" t="s">
        <v>222</v>
      </c>
      <c r="C467" s="16">
        <v>50442</v>
      </c>
      <c r="D467" s="16">
        <v>1</v>
      </c>
      <c r="E467" s="70"/>
      <c r="F467" s="25"/>
      <c r="G467" s="26"/>
      <c r="H467" s="26"/>
      <c r="I467" s="26"/>
      <c r="J467" s="95">
        <v>20000</v>
      </c>
    </row>
    <row r="468" spans="5:11" ht="14.25" customHeight="1" hidden="1" outlineLevel="1">
      <c r="E468" s="24"/>
      <c r="F468" s="95" t="s">
        <v>20</v>
      </c>
      <c r="G468" s="26"/>
      <c r="H468" s="28" t="s">
        <v>32</v>
      </c>
      <c r="I468" s="28"/>
      <c r="J468" s="95" t="s">
        <v>21</v>
      </c>
      <c r="K468" s="18">
        <f>SUM($J$450:$J$467)</f>
        <v>3012275</v>
      </c>
    </row>
    <row r="469" spans="1:10" ht="12" customHeight="1" hidden="1" outlineLevel="1">
      <c r="A469" s="11" t="s">
        <v>310</v>
      </c>
      <c r="E469" s="24"/>
      <c r="F469" s="25"/>
      <c r="G469" s="26"/>
      <c r="H469" s="26"/>
      <c r="I469" s="26"/>
      <c r="J469" s="25"/>
    </row>
    <row r="470" spans="2:10" ht="13.5" customHeight="1" hidden="1" outlineLevel="2">
      <c r="B470" s="15" t="s">
        <v>69</v>
      </c>
      <c r="C470" s="16">
        <v>50275</v>
      </c>
      <c r="D470" s="16">
        <v>1</v>
      </c>
      <c r="E470" s="70"/>
      <c r="F470" s="25"/>
      <c r="G470" s="26"/>
      <c r="H470" s="26"/>
      <c r="I470" s="26"/>
      <c r="J470" s="95">
        <v>370000</v>
      </c>
    </row>
    <row r="471" spans="2:10" ht="13.5" customHeight="1" hidden="1" outlineLevel="2">
      <c r="B471" s="15" t="s">
        <v>74</v>
      </c>
      <c r="C471" s="16">
        <v>50324</v>
      </c>
      <c r="D471" s="16">
        <v>0</v>
      </c>
      <c r="E471" s="70"/>
      <c r="F471" s="25"/>
      <c r="G471" s="26"/>
      <c r="H471" s="26"/>
      <c r="I471" s="26"/>
      <c r="J471" s="95">
        <v>346000</v>
      </c>
    </row>
    <row r="472" spans="2:10" ht="13.5" customHeight="1" hidden="1" outlineLevel="2">
      <c r="B472" s="15" t="s">
        <v>82</v>
      </c>
      <c r="C472" s="16">
        <v>50340</v>
      </c>
      <c r="D472" s="16">
        <v>1</v>
      </c>
      <c r="E472" s="70"/>
      <c r="F472" s="25"/>
      <c r="G472" s="26"/>
      <c r="H472" s="26"/>
      <c r="I472" s="26"/>
      <c r="J472" s="95">
        <v>58100</v>
      </c>
    </row>
    <row r="473" spans="2:10" ht="13.5" customHeight="1" hidden="1" outlineLevel="2">
      <c r="B473" s="15" t="s">
        <v>311</v>
      </c>
      <c r="C473" s="16">
        <v>50347</v>
      </c>
      <c r="D473" s="16">
        <v>2</v>
      </c>
      <c r="E473" s="70"/>
      <c r="F473" s="25"/>
      <c r="G473" s="26"/>
      <c r="H473" s="28">
        <v>267000</v>
      </c>
      <c r="I473" s="28"/>
      <c r="J473" s="95">
        <v>267000</v>
      </c>
    </row>
    <row r="474" spans="2:10" ht="13.5" customHeight="1" hidden="1" outlineLevel="2">
      <c r="B474" s="15" t="s">
        <v>86</v>
      </c>
      <c r="C474" s="16">
        <v>50361</v>
      </c>
      <c r="D474" s="16">
        <v>1</v>
      </c>
      <c r="E474" s="70"/>
      <c r="F474" s="95">
        <v>135000</v>
      </c>
      <c r="G474" s="26"/>
      <c r="H474" s="26"/>
      <c r="I474" s="26"/>
      <c r="J474" s="95">
        <v>135000</v>
      </c>
    </row>
    <row r="475" spans="2:10" ht="13.5" customHeight="1" hidden="1" outlineLevel="2">
      <c r="B475" s="15" t="s">
        <v>312</v>
      </c>
      <c r="C475" s="16">
        <v>50498</v>
      </c>
      <c r="D475" s="16">
        <v>1</v>
      </c>
      <c r="E475" s="70"/>
      <c r="F475" s="25"/>
      <c r="G475" s="26"/>
      <c r="H475" s="26"/>
      <c r="I475" s="26"/>
      <c r="J475" s="95">
        <v>1980000</v>
      </c>
    </row>
    <row r="476" spans="2:10" ht="13.5" customHeight="1" hidden="1" outlineLevel="2">
      <c r="B476" s="15" t="s">
        <v>313</v>
      </c>
      <c r="C476" s="16">
        <v>50524</v>
      </c>
      <c r="D476" s="16">
        <v>5</v>
      </c>
      <c r="E476" s="70"/>
      <c r="F476" s="25"/>
      <c r="G476" s="26"/>
      <c r="H476" s="28">
        <v>110000</v>
      </c>
      <c r="I476" s="28"/>
      <c r="J476" s="95">
        <v>110000</v>
      </c>
    </row>
    <row r="477" spans="5:11" ht="14.25" customHeight="1" hidden="1" outlineLevel="1">
      <c r="E477" s="24"/>
      <c r="F477" s="95" t="s">
        <v>20</v>
      </c>
      <c r="G477" s="26"/>
      <c r="H477" s="28" t="s">
        <v>32</v>
      </c>
      <c r="I477" s="28"/>
      <c r="J477" s="95" t="s">
        <v>21</v>
      </c>
      <c r="K477" s="18">
        <f>SUM($J$469:$J$476)</f>
        <v>3266100</v>
      </c>
    </row>
    <row r="478" spans="1:10" ht="12" customHeight="1" hidden="1" outlineLevel="1">
      <c r="A478" s="11" t="s">
        <v>314</v>
      </c>
      <c r="E478" s="24"/>
      <c r="F478" s="25"/>
      <c r="G478" s="26"/>
      <c r="H478" s="26"/>
      <c r="I478" s="26"/>
      <c r="J478" s="25"/>
    </row>
    <row r="479" spans="2:10" ht="13.5" customHeight="1" hidden="1" outlineLevel="2">
      <c r="B479" s="15" t="s">
        <v>167</v>
      </c>
      <c r="C479" s="16">
        <v>50020</v>
      </c>
      <c r="D479" s="16">
        <v>4</v>
      </c>
      <c r="E479" s="70"/>
      <c r="F479" s="25"/>
      <c r="G479" s="26"/>
      <c r="H479" s="28">
        <v>325000</v>
      </c>
      <c r="I479" s="28"/>
      <c r="J479" s="95">
        <v>325000</v>
      </c>
    </row>
    <row r="480" spans="2:10" ht="13.5" customHeight="1" hidden="1" outlineLevel="2">
      <c r="B480" s="15" t="s">
        <v>168</v>
      </c>
      <c r="C480" s="16">
        <v>50021</v>
      </c>
      <c r="D480" s="16">
        <v>3</v>
      </c>
      <c r="E480" s="70"/>
      <c r="F480" s="25"/>
      <c r="G480" s="28">
        <v>285000</v>
      </c>
      <c r="H480" s="26"/>
      <c r="I480" s="26"/>
      <c r="J480" s="95">
        <v>285000</v>
      </c>
    </row>
    <row r="481" spans="2:10" ht="13.5" customHeight="1" hidden="1" outlineLevel="2">
      <c r="B481" s="15" t="s">
        <v>315</v>
      </c>
      <c r="C481" s="16">
        <v>50165</v>
      </c>
      <c r="D481" s="16">
        <v>0</v>
      </c>
      <c r="E481" s="70"/>
      <c r="F481" s="25"/>
      <c r="G481" s="26"/>
      <c r="H481" s="26"/>
      <c r="I481" s="26"/>
      <c r="J481" s="95">
        <v>160000</v>
      </c>
    </row>
    <row r="482" spans="2:10" ht="13.5" customHeight="1" hidden="1" outlineLevel="2">
      <c r="B482" s="15" t="s">
        <v>316</v>
      </c>
      <c r="C482" s="16">
        <v>50167</v>
      </c>
      <c r="D482" s="16">
        <v>0</v>
      </c>
      <c r="E482" s="70"/>
      <c r="F482" s="25"/>
      <c r="G482" s="26"/>
      <c r="H482" s="26"/>
      <c r="I482" s="26"/>
      <c r="J482" s="95">
        <v>685000</v>
      </c>
    </row>
    <row r="483" spans="2:10" ht="13.5" customHeight="1" hidden="1" outlineLevel="2">
      <c r="B483" s="15" t="s">
        <v>317</v>
      </c>
      <c r="C483" s="16">
        <v>50168</v>
      </c>
      <c r="D483" s="16">
        <v>4</v>
      </c>
      <c r="E483" s="70"/>
      <c r="F483" s="25"/>
      <c r="G483" s="26"/>
      <c r="H483" s="28">
        <v>2700000</v>
      </c>
      <c r="I483" s="28"/>
      <c r="J483" s="95">
        <v>2700000</v>
      </c>
    </row>
    <row r="484" spans="2:10" ht="13.5" customHeight="1" hidden="1" outlineLevel="2">
      <c r="B484" s="15" t="s">
        <v>216</v>
      </c>
      <c r="C484" s="16">
        <v>50170</v>
      </c>
      <c r="D484" s="16">
        <v>5</v>
      </c>
      <c r="E484" s="70"/>
      <c r="F484" s="95">
        <v>134000</v>
      </c>
      <c r="G484" s="26"/>
      <c r="H484" s="26"/>
      <c r="I484" s="26"/>
      <c r="J484" s="95">
        <v>134000</v>
      </c>
    </row>
    <row r="485" spans="2:10" ht="13.5" customHeight="1" hidden="1" outlineLevel="2">
      <c r="B485" s="15" t="s">
        <v>217</v>
      </c>
      <c r="C485" s="16">
        <v>50171</v>
      </c>
      <c r="D485" s="16">
        <v>2</v>
      </c>
      <c r="E485" s="70"/>
      <c r="F485" s="25"/>
      <c r="G485" s="26"/>
      <c r="H485" s="26"/>
      <c r="I485" s="26"/>
      <c r="J485" s="95">
        <v>156000</v>
      </c>
    </row>
    <row r="486" spans="2:10" ht="13.5" customHeight="1" hidden="1" outlineLevel="2">
      <c r="B486" s="15" t="s">
        <v>218</v>
      </c>
      <c r="C486" s="16">
        <v>50172</v>
      </c>
      <c r="D486" s="16">
        <v>4</v>
      </c>
      <c r="E486" s="70"/>
      <c r="F486" s="95">
        <v>67000</v>
      </c>
      <c r="G486" s="26"/>
      <c r="H486" s="26"/>
      <c r="I486" s="26"/>
      <c r="J486" s="95">
        <v>67000</v>
      </c>
    </row>
    <row r="487" spans="5:16" ht="12.75" customHeight="1" hidden="1" outlineLevel="3">
      <c r="E487" s="24"/>
      <c r="F487" s="25"/>
      <c r="G487" s="26"/>
      <c r="H487" s="26"/>
      <c r="I487" s="26"/>
      <c r="J487" s="25"/>
      <c r="L487" s="20" t="s">
        <v>42</v>
      </c>
      <c r="M487" s="20" t="s">
        <v>43</v>
      </c>
      <c r="N487" s="20" t="s">
        <v>44</v>
      </c>
      <c r="O487" s="20" t="s">
        <v>45</v>
      </c>
      <c r="P487" s="20" t="s">
        <v>46</v>
      </c>
    </row>
    <row r="488" spans="5:16" ht="15" customHeight="1" hidden="1" outlineLevel="3">
      <c r="E488" s="24"/>
      <c r="F488" s="25"/>
      <c r="G488" s="26"/>
      <c r="H488" s="26"/>
      <c r="I488" s="26"/>
      <c r="J488" s="25"/>
      <c r="L488" s="21">
        <v>2003</v>
      </c>
      <c r="M488" s="21">
        <v>2004</v>
      </c>
      <c r="N488" s="21">
        <v>2005</v>
      </c>
      <c r="O488" s="21">
        <v>2006</v>
      </c>
      <c r="P488" s="21">
        <v>2007</v>
      </c>
    </row>
    <row r="489" spans="2:10" ht="13.5" customHeight="1" hidden="1" outlineLevel="2">
      <c r="B489" s="15" t="s">
        <v>219</v>
      </c>
      <c r="C489" s="16">
        <v>50173</v>
      </c>
      <c r="D489" s="16">
        <v>2</v>
      </c>
      <c r="E489" s="70"/>
      <c r="F489" s="25"/>
      <c r="G489" s="26"/>
      <c r="H489" s="28">
        <v>81000</v>
      </c>
      <c r="I489" s="28"/>
      <c r="J489" s="95">
        <v>81000</v>
      </c>
    </row>
    <row r="490" spans="2:10" ht="13.5" customHeight="1" hidden="1" outlineLevel="2">
      <c r="B490" s="15" t="s">
        <v>60</v>
      </c>
      <c r="C490" s="16">
        <v>50175</v>
      </c>
      <c r="D490" s="16">
        <v>4</v>
      </c>
      <c r="E490" s="70"/>
      <c r="F490" s="95">
        <v>15400000</v>
      </c>
      <c r="G490" s="26"/>
      <c r="H490" s="26"/>
      <c r="I490" s="26"/>
      <c r="J490" s="95">
        <v>15400000</v>
      </c>
    </row>
    <row r="491" spans="2:10" ht="13.5" customHeight="1" hidden="1" outlineLevel="2">
      <c r="B491" s="15" t="s">
        <v>61</v>
      </c>
      <c r="C491" s="16">
        <v>50176</v>
      </c>
      <c r="D491" s="16">
        <v>0</v>
      </c>
      <c r="E491" s="70"/>
      <c r="F491" s="25"/>
      <c r="G491" s="26"/>
      <c r="H491" s="26"/>
      <c r="I491" s="26"/>
      <c r="J491" s="95">
        <v>12110293</v>
      </c>
    </row>
    <row r="492" spans="2:10" ht="13.5" customHeight="1" hidden="1" outlineLevel="2">
      <c r="B492" s="15" t="s">
        <v>318</v>
      </c>
      <c r="C492" s="16">
        <v>50228</v>
      </c>
      <c r="D492" s="16">
        <v>3</v>
      </c>
      <c r="E492" s="70"/>
      <c r="F492" s="25"/>
      <c r="G492" s="28">
        <v>5447000</v>
      </c>
      <c r="H492" s="26"/>
      <c r="I492" s="26"/>
      <c r="J492" s="95">
        <v>5447000</v>
      </c>
    </row>
    <row r="493" spans="2:10" ht="13.5" customHeight="1" hidden="1" outlineLevel="2">
      <c r="B493" s="15" t="s">
        <v>65</v>
      </c>
      <c r="C493" s="16">
        <v>50229</v>
      </c>
      <c r="D493" s="16">
        <v>2</v>
      </c>
      <c r="E493" s="70"/>
      <c r="F493" s="95">
        <v>5095000</v>
      </c>
      <c r="G493" s="26"/>
      <c r="H493" s="26"/>
      <c r="I493" s="26"/>
      <c r="J493" s="95">
        <v>5095000</v>
      </c>
    </row>
    <row r="494" spans="2:10" ht="13.5" customHeight="1" hidden="1" outlineLevel="2">
      <c r="B494" s="15" t="s">
        <v>17</v>
      </c>
      <c r="C494" s="16">
        <v>50253</v>
      </c>
      <c r="D494" s="16">
        <v>1</v>
      </c>
      <c r="E494" s="70"/>
      <c r="F494" s="25"/>
      <c r="G494" s="26"/>
      <c r="H494" s="26"/>
      <c r="I494" s="26"/>
      <c r="J494" s="95">
        <v>200000</v>
      </c>
    </row>
    <row r="495" spans="2:10" ht="13.5" customHeight="1" hidden="1" outlineLevel="2">
      <c r="B495" s="15" t="s">
        <v>66</v>
      </c>
      <c r="C495" s="16">
        <v>50266</v>
      </c>
      <c r="D495" s="16">
        <v>1</v>
      </c>
      <c r="E495" s="70"/>
      <c r="F495" s="25"/>
      <c r="G495" s="26"/>
      <c r="H495" s="26"/>
      <c r="I495" s="26"/>
      <c r="J495" s="95">
        <v>22130000</v>
      </c>
    </row>
    <row r="496" spans="2:10" ht="13.5" customHeight="1" hidden="1" outlineLevel="2">
      <c r="B496" s="15" t="s">
        <v>67</v>
      </c>
      <c r="C496" s="16">
        <v>50268</v>
      </c>
      <c r="D496" s="16">
        <v>0</v>
      </c>
      <c r="E496" s="70"/>
      <c r="F496" s="25"/>
      <c r="G496" s="26"/>
      <c r="H496" s="26"/>
      <c r="I496" s="26"/>
      <c r="J496" s="95">
        <v>45800</v>
      </c>
    </row>
    <row r="497" spans="2:10" ht="13.5" customHeight="1" hidden="1" outlineLevel="2">
      <c r="B497" s="15" t="s">
        <v>139</v>
      </c>
      <c r="C497" s="16">
        <v>50309</v>
      </c>
      <c r="D497" s="16">
        <v>2</v>
      </c>
      <c r="E497" s="70"/>
      <c r="F497" s="25"/>
      <c r="G497" s="28">
        <v>640000</v>
      </c>
      <c r="H497" s="26"/>
      <c r="I497" s="26"/>
      <c r="J497" s="95">
        <v>704000</v>
      </c>
    </row>
    <row r="498" spans="2:10" ht="13.5" customHeight="1" hidden="1" outlineLevel="2">
      <c r="B498" s="15" t="s">
        <v>83</v>
      </c>
      <c r="C498" s="16">
        <v>50350</v>
      </c>
      <c r="D498" s="16">
        <v>2</v>
      </c>
      <c r="E498" s="70"/>
      <c r="F498" s="95">
        <v>1845000</v>
      </c>
      <c r="G498" s="26"/>
      <c r="H498" s="26"/>
      <c r="I498" s="26"/>
      <c r="J498" s="95">
        <v>1845000</v>
      </c>
    </row>
    <row r="499" spans="2:10" ht="13.5" customHeight="1" hidden="1" outlineLevel="2">
      <c r="B499" s="15" t="s">
        <v>319</v>
      </c>
      <c r="C499" s="16">
        <v>50353</v>
      </c>
      <c r="D499" s="16">
        <v>1</v>
      </c>
      <c r="E499" s="70"/>
      <c r="F499" s="25"/>
      <c r="G499" s="26"/>
      <c r="H499" s="26"/>
      <c r="I499" s="26"/>
      <c r="J499" s="95">
        <v>350000</v>
      </c>
    </row>
    <row r="500" spans="2:10" ht="13.5" customHeight="1" hidden="1" outlineLevel="2">
      <c r="B500" s="15" t="s">
        <v>150</v>
      </c>
      <c r="C500" s="16">
        <v>50402</v>
      </c>
      <c r="D500" s="16">
        <v>3</v>
      </c>
      <c r="E500" s="70"/>
      <c r="F500" s="25"/>
      <c r="G500" s="26"/>
      <c r="H500" s="26"/>
      <c r="I500" s="26"/>
      <c r="J500" s="95">
        <v>70000</v>
      </c>
    </row>
    <row r="501" spans="2:10" ht="13.5" customHeight="1" hidden="1" outlineLevel="2">
      <c r="B501" s="15" t="s">
        <v>302</v>
      </c>
      <c r="C501" s="16">
        <v>50411</v>
      </c>
      <c r="D501" s="16">
        <v>1</v>
      </c>
      <c r="E501" s="70"/>
      <c r="F501" s="25"/>
      <c r="G501" s="26"/>
      <c r="H501" s="26"/>
      <c r="I501" s="26"/>
      <c r="J501" s="95">
        <v>206830</v>
      </c>
    </row>
    <row r="502" spans="2:10" ht="13.5" customHeight="1" hidden="1" outlineLevel="2">
      <c r="B502" s="15" t="s">
        <v>110</v>
      </c>
      <c r="C502" s="16">
        <v>50479</v>
      </c>
      <c r="D502" s="16">
        <v>3</v>
      </c>
      <c r="E502" s="70"/>
      <c r="F502" s="25"/>
      <c r="G502" s="28">
        <v>6804000</v>
      </c>
      <c r="H502" s="26"/>
      <c r="I502" s="26"/>
      <c r="J502" s="95">
        <v>6804000</v>
      </c>
    </row>
    <row r="503" spans="2:10" ht="13.5" customHeight="1" hidden="1" outlineLevel="2">
      <c r="B503" s="15" t="s">
        <v>111</v>
      </c>
      <c r="C503" s="16">
        <v>50490</v>
      </c>
      <c r="D503" s="16">
        <v>1</v>
      </c>
      <c r="E503" s="70"/>
      <c r="F503" s="25"/>
      <c r="G503" s="26"/>
      <c r="H503" s="26"/>
      <c r="I503" s="26"/>
      <c r="J503" s="95">
        <v>128000</v>
      </c>
    </row>
    <row r="504" spans="2:10" ht="13.5" customHeight="1" hidden="1" outlineLevel="2">
      <c r="B504" s="15" t="s">
        <v>320</v>
      </c>
      <c r="C504" s="16">
        <v>50491</v>
      </c>
      <c r="D504" s="16">
        <v>3</v>
      </c>
      <c r="E504" s="70"/>
      <c r="F504" s="25"/>
      <c r="G504" s="28">
        <v>1000000</v>
      </c>
      <c r="H504" s="26"/>
      <c r="I504" s="26"/>
      <c r="J504" s="95">
        <v>1000000</v>
      </c>
    </row>
    <row r="505" spans="2:10" ht="13.5" customHeight="1" hidden="1" outlineLevel="2">
      <c r="B505" s="15" t="s">
        <v>321</v>
      </c>
      <c r="C505" s="16">
        <v>50492</v>
      </c>
      <c r="D505" s="16">
        <v>2</v>
      </c>
      <c r="E505" s="70"/>
      <c r="F505" s="25"/>
      <c r="G505" s="28">
        <v>264000</v>
      </c>
      <c r="H505" s="26"/>
      <c r="I505" s="26"/>
      <c r="J505" s="95">
        <v>264000</v>
      </c>
    </row>
    <row r="506" spans="2:10" ht="13.5" customHeight="1" hidden="1" outlineLevel="2">
      <c r="B506" s="15" t="s">
        <v>112</v>
      </c>
      <c r="C506" s="16">
        <v>50493</v>
      </c>
      <c r="D506" s="16">
        <v>2</v>
      </c>
      <c r="E506" s="70"/>
      <c r="F506" s="25"/>
      <c r="G506" s="28">
        <v>768000</v>
      </c>
      <c r="H506" s="26"/>
      <c r="I506" s="26"/>
      <c r="J506" s="95">
        <v>768000</v>
      </c>
    </row>
    <row r="507" spans="2:10" ht="13.5" customHeight="1" hidden="1" outlineLevel="2">
      <c r="B507" s="15" t="s">
        <v>322</v>
      </c>
      <c r="C507" s="16">
        <v>50494</v>
      </c>
      <c r="D507" s="16">
        <v>3</v>
      </c>
      <c r="E507" s="70"/>
      <c r="F507" s="25"/>
      <c r="G507" s="26"/>
      <c r="H507" s="28">
        <v>14000000</v>
      </c>
      <c r="I507" s="28"/>
      <c r="J507" s="95">
        <v>14000000</v>
      </c>
    </row>
    <row r="508" spans="2:10" ht="13.5" customHeight="1" hidden="1" outlineLevel="2">
      <c r="B508" s="15" t="s">
        <v>323</v>
      </c>
      <c r="C508" s="16">
        <v>50496</v>
      </c>
      <c r="D508" s="16">
        <v>3</v>
      </c>
      <c r="E508" s="70"/>
      <c r="F508" s="25"/>
      <c r="G508" s="28">
        <v>700000</v>
      </c>
      <c r="H508" s="26"/>
      <c r="I508" s="26"/>
      <c r="J508" s="95">
        <v>700000</v>
      </c>
    </row>
    <row r="509" spans="2:10" ht="13.5" customHeight="1" hidden="1" outlineLevel="2">
      <c r="B509" s="15" t="s">
        <v>324</v>
      </c>
      <c r="C509" s="16">
        <v>50497</v>
      </c>
      <c r="D509" s="16">
        <v>4</v>
      </c>
      <c r="E509" s="70"/>
      <c r="F509" s="25"/>
      <c r="G509" s="26"/>
      <c r="H509" s="28">
        <v>700000</v>
      </c>
      <c r="I509" s="28"/>
      <c r="J509" s="95">
        <v>700000</v>
      </c>
    </row>
    <row r="510" spans="5:11" ht="14.25" customHeight="1" hidden="1" outlineLevel="1">
      <c r="E510" s="24"/>
      <c r="F510" s="95" t="s">
        <v>20</v>
      </c>
      <c r="G510" s="28" t="s">
        <v>31</v>
      </c>
      <c r="H510" s="28" t="s">
        <v>32</v>
      </c>
      <c r="I510" s="28"/>
      <c r="J510" s="95" t="s">
        <v>21</v>
      </c>
      <c r="K510" s="18">
        <f>SUM($J$478:$J$509)</f>
        <v>92560923</v>
      </c>
    </row>
    <row r="511" spans="1:10" ht="12" customHeight="1" hidden="1" outlineLevel="1">
      <c r="A511" s="11" t="s">
        <v>325</v>
      </c>
      <c r="E511" s="24"/>
      <c r="F511" s="25"/>
      <c r="G511" s="26"/>
      <c r="H511" s="26"/>
      <c r="I511" s="26"/>
      <c r="J511" s="25"/>
    </row>
    <row r="512" spans="2:10" ht="21.75" customHeight="1" hidden="1" outlineLevel="2">
      <c r="B512" s="15" t="s">
        <v>52</v>
      </c>
      <c r="C512" s="16">
        <v>50128</v>
      </c>
      <c r="D512" s="16">
        <v>0</v>
      </c>
      <c r="E512" s="70"/>
      <c r="F512" s="25"/>
      <c r="G512" s="26"/>
      <c r="H512" s="26"/>
      <c r="I512" s="26"/>
      <c r="J512" s="95">
        <v>25600</v>
      </c>
    </row>
    <row r="513" spans="2:10" ht="13.5" customHeight="1" hidden="1" outlineLevel="2">
      <c r="B513" s="15" t="s">
        <v>57</v>
      </c>
      <c r="C513" s="16">
        <v>50137</v>
      </c>
      <c r="D513" s="16">
        <v>1</v>
      </c>
      <c r="E513" s="70"/>
      <c r="F513" s="25"/>
      <c r="G513" s="26"/>
      <c r="H513" s="26"/>
      <c r="I513" s="26"/>
      <c r="J513" s="95">
        <v>26000</v>
      </c>
    </row>
    <row r="514" spans="2:10" ht="13.5" customHeight="1" hidden="1" outlineLevel="2">
      <c r="B514" s="15" t="s">
        <v>126</v>
      </c>
      <c r="C514" s="16">
        <v>50141</v>
      </c>
      <c r="D514" s="16">
        <v>5</v>
      </c>
      <c r="E514" s="70"/>
      <c r="F514" s="25"/>
      <c r="G514" s="26"/>
      <c r="H514" s="28">
        <v>540000</v>
      </c>
      <c r="I514" s="28"/>
      <c r="J514" s="95">
        <v>540000</v>
      </c>
    </row>
    <row r="515" spans="2:10" ht="13.5" customHeight="1" hidden="1" outlineLevel="2">
      <c r="B515" s="15" t="s">
        <v>61</v>
      </c>
      <c r="C515" s="16">
        <v>50176</v>
      </c>
      <c r="D515" s="16">
        <v>0</v>
      </c>
      <c r="E515" s="70"/>
      <c r="F515" s="25"/>
      <c r="G515" s="26"/>
      <c r="H515" s="26"/>
      <c r="I515" s="26"/>
      <c r="J515" s="95">
        <v>114083</v>
      </c>
    </row>
    <row r="516" spans="2:10" ht="13.5" customHeight="1" hidden="1" outlineLevel="2">
      <c r="B516" s="15" t="s">
        <v>264</v>
      </c>
      <c r="C516" s="16">
        <v>50281</v>
      </c>
      <c r="D516" s="16">
        <v>1</v>
      </c>
      <c r="E516" s="70"/>
      <c r="F516" s="25"/>
      <c r="G516" s="26"/>
      <c r="H516" s="26"/>
      <c r="I516" s="26"/>
      <c r="J516" s="95">
        <v>97700</v>
      </c>
    </row>
    <row r="517" spans="2:10" ht="13.5" customHeight="1" hidden="1" outlineLevel="2">
      <c r="B517" s="15" t="s">
        <v>249</v>
      </c>
      <c r="C517" s="16">
        <v>50404</v>
      </c>
      <c r="D517" s="16">
        <v>0</v>
      </c>
      <c r="E517" s="70"/>
      <c r="F517" s="25"/>
      <c r="G517" s="26"/>
      <c r="H517" s="26"/>
      <c r="I517" s="26"/>
      <c r="J517" s="95">
        <v>19430</v>
      </c>
    </row>
    <row r="518" spans="2:10" ht="13.5" customHeight="1" hidden="1" outlineLevel="2">
      <c r="B518" s="15" t="s">
        <v>96</v>
      </c>
      <c r="C518" s="16">
        <v>50407</v>
      </c>
      <c r="D518" s="16">
        <v>2</v>
      </c>
      <c r="E518" s="70"/>
      <c r="F518" s="25"/>
      <c r="G518" s="26"/>
      <c r="H518" s="26"/>
      <c r="I518" s="26"/>
      <c r="J518" s="95">
        <v>175000</v>
      </c>
    </row>
    <row r="519" spans="5:11" ht="14.25" customHeight="1" hidden="1" outlineLevel="1">
      <c r="E519" s="24"/>
      <c r="F519" s="25"/>
      <c r="G519" s="26"/>
      <c r="H519" s="28" t="s">
        <v>32</v>
      </c>
      <c r="I519" s="28"/>
      <c r="J519" s="95" t="s">
        <v>21</v>
      </c>
      <c r="K519" s="18">
        <f>SUM($J$511:$J$518)</f>
        <v>997813</v>
      </c>
    </row>
    <row r="520" spans="1:10" ht="12" customHeight="1" hidden="1" outlineLevel="1">
      <c r="A520" s="11" t="s">
        <v>326</v>
      </c>
      <c r="E520" s="24"/>
      <c r="F520" s="25"/>
      <c r="G520" s="26"/>
      <c r="H520" s="26"/>
      <c r="I520" s="26"/>
      <c r="J520" s="25"/>
    </row>
    <row r="521" spans="2:10" ht="21.75" customHeight="1" hidden="1" outlineLevel="2">
      <c r="B521" s="15" t="s">
        <v>54</v>
      </c>
      <c r="C521" s="16">
        <v>50131</v>
      </c>
      <c r="D521" s="16">
        <v>3</v>
      </c>
      <c r="E521" s="70"/>
      <c r="F521" s="25"/>
      <c r="G521" s="26"/>
      <c r="H521" s="26"/>
      <c r="I521" s="26"/>
      <c r="J521" s="95">
        <v>1200000</v>
      </c>
    </row>
    <row r="522" spans="2:10" ht="13.5" customHeight="1" hidden="1" outlineLevel="2">
      <c r="B522" s="15" t="s">
        <v>67</v>
      </c>
      <c r="C522" s="16">
        <v>50268</v>
      </c>
      <c r="D522" s="16">
        <v>0</v>
      </c>
      <c r="E522" s="70"/>
      <c r="F522" s="25"/>
      <c r="G522" s="26"/>
      <c r="H522" s="26"/>
      <c r="I522" s="26"/>
      <c r="J522" s="95">
        <v>2500000</v>
      </c>
    </row>
    <row r="523" spans="2:10" ht="13.5" customHeight="1" hidden="1" outlineLevel="2">
      <c r="B523" s="15" t="s">
        <v>68</v>
      </c>
      <c r="C523" s="16">
        <v>50269</v>
      </c>
      <c r="D523" s="16">
        <v>5</v>
      </c>
      <c r="E523" s="70"/>
      <c r="F523" s="95">
        <v>0</v>
      </c>
      <c r="G523" s="26"/>
      <c r="H523" s="26"/>
      <c r="I523" s="26"/>
      <c r="J523" s="95">
        <v>0</v>
      </c>
    </row>
    <row r="524" spans="2:10" ht="13.5" customHeight="1" hidden="1" outlineLevel="2">
      <c r="B524" s="15" t="s">
        <v>113</v>
      </c>
      <c r="C524" s="16">
        <v>50518</v>
      </c>
      <c r="D524" s="16">
        <v>3</v>
      </c>
      <c r="E524" s="70"/>
      <c r="F524" s="25"/>
      <c r="G524" s="26"/>
      <c r="H524" s="28">
        <v>1300000</v>
      </c>
      <c r="I524" s="28"/>
      <c r="J524" s="95">
        <v>1300000</v>
      </c>
    </row>
    <row r="525" spans="2:10" ht="13.5" customHeight="1" hidden="1" outlineLevel="2">
      <c r="B525" s="15" t="s">
        <v>114</v>
      </c>
      <c r="C525" s="16">
        <v>50519</v>
      </c>
      <c r="D525" s="16">
        <v>3</v>
      </c>
      <c r="E525" s="70"/>
      <c r="F525" s="25"/>
      <c r="G525" s="26"/>
      <c r="H525" s="28">
        <v>200000</v>
      </c>
      <c r="I525" s="28"/>
      <c r="J525" s="95">
        <v>200000</v>
      </c>
    </row>
    <row r="526" spans="5:11" ht="14.25" customHeight="1" hidden="1" outlineLevel="1">
      <c r="E526" s="24"/>
      <c r="F526" s="95" t="s">
        <v>20</v>
      </c>
      <c r="G526" s="26"/>
      <c r="H526" s="28" t="s">
        <v>32</v>
      </c>
      <c r="I526" s="28"/>
      <c r="J526" s="95" t="s">
        <v>21</v>
      </c>
      <c r="K526" s="18">
        <f>SUM($J$520:$J$525)</f>
        <v>5200000</v>
      </c>
    </row>
    <row r="527" spans="1:10" ht="12" customHeight="1" hidden="1" outlineLevel="1">
      <c r="A527" s="11" t="s">
        <v>327</v>
      </c>
      <c r="E527" s="24"/>
      <c r="F527" s="25"/>
      <c r="G527" s="26"/>
      <c r="H527" s="26"/>
      <c r="I527" s="26"/>
      <c r="J527" s="25"/>
    </row>
    <row r="528" spans="2:10" ht="13.5" customHeight="1" hidden="1" outlineLevel="2">
      <c r="B528" s="15" t="s">
        <v>238</v>
      </c>
      <c r="C528" s="16">
        <v>50095</v>
      </c>
      <c r="D528" s="16">
        <v>4</v>
      </c>
      <c r="E528" s="70"/>
      <c r="F528" s="25"/>
      <c r="G528" s="26"/>
      <c r="H528" s="26"/>
      <c r="I528" s="26"/>
      <c r="J528" s="95">
        <v>50000</v>
      </c>
    </row>
    <row r="529" spans="2:10" ht="13.5" customHeight="1" hidden="1" outlineLevel="2">
      <c r="B529" s="15" t="s">
        <v>17</v>
      </c>
      <c r="C529" s="16">
        <v>50253</v>
      </c>
      <c r="D529" s="16">
        <v>1</v>
      </c>
      <c r="E529" s="70"/>
      <c r="F529" s="25"/>
      <c r="G529" s="26"/>
      <c r="H529" s="26"/>
      <c r="I529" s="26"/>
      <c r="J529" s="95">
        <v>33193</v>
      </c>
    </row>
    <row r="530" spans="2:10" ht="13.5" customHeight="1" hidden="1" outlineLevel="2">
      <c r="B530" s="15" t="s">
        <v>307</v>
      </c>
      <c r="C530" s="16">
        <v>50254</v>
      </c>
      <c r="D530" s="16">
        <v>1</v>
      </c>
      <c r="E530" s="70"/>
      <c r="F530" s="95">
        <v>1600000</v>
      </c>
      <c r="G530" s="26"/>
      <c r="H530" s="26"/>
      <c r="I530" s="26"/>
      <c r="J530" s="95">
        <v>1690000</v>
      </c>
    </row>
    <row r="531" spans="5:16" ht="12.75" customHeight="1" hidden="1" outlineLevel="3">
      <c r="E531" s="24"/>
      <c r="F531" s="25"/>
      <c r="G531" s="26"/>
      <c r="H531" s="26"/>
      <c r="I531" s="26"/>
      <c r="J531" s="25"/>
      <c r="L531" s="20" t="s">
        <v>42</v>
      </c>
      <c r="M531" s="20" t="s">
        <v>43</v>
      </c>
      <c r="N531" s="20" t="s">
        <v>44</v>
      </c>
      <c r="O531" s="20" t="s">
        <v>45</v>
      </c>
      <c r="P531" s="20" t="s">
        <v>46</v>
      </c>
    </row>
    <row r="532" spans="5:16" ht="15" customHeight="1" hidden="1" outlineLevel="3">
      <c r="E532" s="24"/>
      <c r="F532" s="25"/>
      <c r="G532" s="26"/>
      <c r="H532" s="26"/>
      <c r="I532" s="26"/>
      <c r="J532" s="25"/>
      <c r="L532" s="21">
        <v>2003</v>
      </c>
      <c r="M532" s="21">
        <v>2004</v>
      </c>
      <c r="N532" s="21">
        <v>2005</v>
      </c>
      <c r="O532" s="21">
        <v>2006</v>
      </c>
      <c r="P532" s="21">
        <v>2007</v>
      </c>
    </row>
    <row r="533" spans="2:10" ht="21.75" customHeight="1" hidden="1" outlineLevel="2">
      <c r="B533" s="15" t="s">
        <v>328</v>
      </c>
      <c r="C533" s="16">
        <v>50314</v>
      </c>
      <c r="D533" s="16">
        <v>3</v>
      </c>
      <c r="E533" s="70"/>
      <c r="F533" s="95">
        <v>3000000</v>
      </c>
      <c r="G533" s="28">
        <v>2050000</v>
      </c>
      <c r="H533" s="26"/>
      <c r="I533" s="26"/>
      <c r="J533" s="95">
        <v>5400000</v>
      </c>
    </row>
    <row r="534" spans="2:10" ht="13.5" customHeight="1" hidden="1" outlineLevel="2">
      <c r="B534" s="15" t="s">
        <v>329</v>
      </c>
      <c r="C534" s="16">
        <v>50316</v>
      </c>
      <c r="D534" s="16">
        <v>4</v>
      </c>
      <c r="E534" s="70"/>
      <c r="F534" s="25"/>
      <c r="G534" s="28">
        <v>450000</v>
      </c>
      <c r="H534" s="28">
        <v>6374000</v>
      </c>
      <c r="I534" s="28"/>
      <c r="J534" s="95">
        <v>6824000</v>
      </c>
    </row>
    <row r="535" spans="2:10" ht="13.5" customHeight="1" hidden="1" outlineLevel="2">
      <c r="B535" s="15" t="s">
        <v>81</v>
      </c>
      <c r="C535" s="16">
        <v>50338</v>
      </c>
      <c r="D535" s="16">
        <v>2</v>
      </c>
      <c r="E535" s="70"/>
      <c r="F535" s="95">
        <v>250000</v>
      </c>
      <c r="G535" s="26"/>
      <c r="H535" s="26"/>
      <c r="I535" s="26"/>
      <c r="J535" s="95">
        <v>270000</v>
      </c>
    </row>
    <row r="536" spans="2:10" ht="13.5" customHeight="1" hidden="1" outlineLevel="2">
      <c r="B536" s="15" t="s">
        <v>37</v>
      </c>
      <c r="C536" s="16">
        <v>50381</v>
      </c>
      <c r="D536" s="16">
        <v>3</v>
      </c>
      <c r="E536" s="70"/>
      <c r="F536" s="25"/>
      <c r="G536" s="26"/>
      <c r="H536" s="28">
        <v>325000</v>
      </c>
      <c r="I536" s="28"/>
      <c r="J536" s="95">
        <v>325000</v>
      </c>
    </row>
    <row r="537" spans="2:10" ht="13.5" customHeight="1" hidden="1" outlineLevel="2">
      <c r="B537" s="15" t="s">
        <v>330</v>
      </c>
      <c r="C537" s="16">
        <v>50396</v>
      </c>
      <c r="D537" s="16">
        <v>4</v>
      </c>
      <c r="E537" s="70"/>
      <c r="F537" s="25"/>
      <c r="G537" s="26"/>
      <c r="H537" s="28">
        <v>50000</v>
      </c>
      <c r="I537" s="28"/>
      <c r="J537" s="95">
        <v>50000</v>
      </c>
    </row>
    <row r="538" spans="2:10" ht="13.5" customHeight="1" hidden="1" outlineLevel="2">
      <c r="B538" s="15" t="s">
        <v>331</v>
      </c>
      <c r="C538" s="16">
        <v>50397</v>
      </c>
      <c r="D538" s="16">
        <v>4</v>
      </c>
      <c r="E538" s="70"/>
      <c r="F538" s="25"/>
      <c r="G538" s="26"/>
      <c r="H538" s="28">
        <v>75000</v>
      </c>
      <c r="I538" s="28"/>
      <c r="J538" s="95">
        <v>75000</v>
      </c>
    </row>
    <row r="539" spans="2:10" ht="13.5" customHeight="1" hidden="1" outlineLevel="2">
      <c r="B539" s="15" t="s">
        <v>284</v>
      </c>
      <c r="C539" s="16">
        <v>50416</v>
      </c>
      <c r="D539" s="16">
        <v>3</v>
      </c>
      <c r="E539" s="70"/>
      <c r="F539" s="95">
        <v>309000</v>
      </c>
      <c r="G539" s="26"/>
      <c r="H539" s="26"/>
      <c r="I539" s="26"/>
      <c r="J539" s="95">
        <v>309000</v>
      </c>
    </row>
    <row r="540" spans="2:10" ht="13.5" customHeight="1" hidden="1" outlineLevel="2">
      <c r="B540" s="15" t="s">
        <v>38</v>
      </c>
      <c r="C540" s="16">
        <v>50485</v>
      </c>
      <c r="D540" s="16">
        <v>0</v>
      </c>
      <c r="E540" s="70"/>
      <c r="F540" s="95">
        <v>1032000</v>
      </c>
      <c r="G540" s="26"/>
      <c r="H540" s="26"/>
      <c r="I540" s="26"/>
      <c r="J540" s="95">
        <v>1032000</v>
      </c>
    </row>
    <row r="541" spans="2:10" ht="13.5" customHeight="1" hidden="1" outlineLevel="2">
      <c r="B541" s="15" t="s">
        <v>39</v>
      </c>
      <c r="C541" s="16">
        <v>50520</v>
      </c>
      <c r="D541" s="16">
        <v>2</v>
      </c>
      <c r="E541" s="70"/>
      <c r="F541" s="25"/>
      <c r="G541" s="28">
        <v>2740000</v>
      </c>
      <c r="H541" s="26"/>
      <c r="I541" s="26"/>
      <c r="J541" s="95">
        <v>3124000</v>
      </c>
    </row>
    <row r="542" spans="2:10" ht="13.5" customHeight="1" hidden="1" outlineLevel="2">
      <c r="B542" s="15" t="s">
        <v>40</v>
      </c>
      <c r="C542" s="16">
        <v>50521</v>
      </c>
      <c r="D542" s="16">
        <v>2</v>
      </c>
      <c r="E542" s="70"/>
      <c r="F542" s="95">
        <v>3272400</v>
      </c>
      <c r="G542" s="26"/>
      <c r="H542" s="26"/>
      <c r="I542" s="26"/>
      <c r="J542" s="95">
        <v>3730400</v>
      </c>
    </row>
    <row r="543" spans="5:11" ht="14.25" customHeight="1" hidden="1" outlineLevel="1">
      <c r="E543" s="24"/>
      <c r="F543" s="95" t="s">
        <v>20</v>
      </c>
      <c r="G543" s="28" t="s">
        <v>31</v>
      </c>
      <c r="H543" s="28" t="s">
        <v>32</v>
      </c>
      <c r="I543" s="28"/>
      <c r="J543" s="95" t="s">
        <v>21</v>
      </c>
      <c r="K543" s="18">
        <f>SUM($J$527:$J$542)</f>
        <v>22912593</v>
      </c>
    </row>
    <row r="544" spans="5:11" ht="15" customHeight="1" hidden="1">
      <c r="E544" s="24"/>
      <c r="F544" s="95" t="s">
        <v>332</v>
      </c>
      <c r="G544" s="28" t="s">
        <v>333</v>
      </c>
      <c r="H544" s="28" t="s">
        <v>334</v>
      </c>
      <c r="I544" s="28"/>
      <c r="J544" s="95" t="s">
        <v>335</v>
      </c>
      <c r="K544" s="18">
        <f>SUM($J$1:$J$543)</f>
        <v>350968555</v>
      </c>
    </row>
    <row r="545" spans="5:10" ht="13.5">
      <c r="E545" s="24"/>
      <c r="F545" s="25"/>
      <c r="G545" s="26"/>
      <c r="H545" s="26"/>
      <c r="I545" s="26"/>
      <c r="J545" s="25"/>
    </row>
    <row r="546" spans="5:10" ht="13.5">
      <c r="E546" s="24"/>
      <c r="F546" s="25"/>
      <c r="G546" s="26"/>
      <c r="H546" s="26"/>
      <c r="I546" s="26"/>
      <c r="J546" s="25"/>
    </row>
    <row r="547" spans="5:10" ht="13.5">
      <c r="E547" s="24"/>
      <c r="F547" s="25"/>
      <c r="G547" s="26"/>
      <c r="H547" s="26"/>
      <c r="I547" s="26"/>
      <c r="J547" s="25"/>
    </row>
  </sheetData>
  <sheetProtection sheet="1" objects="1" scenarios="1"/>
  <printOptions gridLines="1"/>
  <pageMargins left="0.89" right="0.5" top="0.84" bottom="0.5" header="0.4" footer="0.25"/>
  <pageSetup cellComments="asDisplayed" horizontalDpi="600" verticalDpi="600" orientation="landscape" scale="95" r:id="rId3"/>
  <headerFooter alignWithMargins="0">
    <oddHeader>&amp;C&amp;12Proposed Revisions for 2004 Streets, Drainage, &amp; MIP Projects</oddHeader>
    <oddFooter>&amp;L&amp;8Printed &amp;D&amp;C&amp;8&amp;A&amp;R&amp;8Page &amp;P of &amp;N</oddFooter>
  </headerFooter>
  <rowBreaks count="3" manualBreakCount="3">
    <brk id="153" max="13" man="1"/>
    <brk id="181" max="255" man="1"/>
    <brk id="28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Rapid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Jeri Lynn</cp:lastModifiedBy>
  <dcterms:created xsi:type="dcterms:W3CDTF">2004-02-20T20:28:39Z</dcterms:created>
  <dcterms:modified xsi:type="dcterms:W3CDTF">2004-02-26T17:55:26Z</dcterms:modified>
  <cp:category/>
  <cp:version/>
  <cp:contentType/>
  <cp:contentStatus/>
</cp:coreProperties>
</file>